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gz-redir\fr\FINANCIJE\JasminaH\Documents\SLUŽBENO\2025\Financijski izvještaji\I-VI.2025\Konačni obrasci-za predaju\"/>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88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B332" i="9" s="1"/>
  <c r="E332" i="9"/>
  <c r="H331" i="9"/>
  <c r="G331" i="9"/>
  <c r="F331" i="9"/>
  <c r="E331" i="9"/>
  <c r="B331" i="9" s="1"/>
  <c r="H330" i="9"/>
  <c r="G330" i="9"/>
  <c r="E330" i="9" s="1"/>
  <c r="B330" i="9" s="1"/>
  <c r="F330" i="9"/>
  <c r="H329" i="9"/>
  <c r="G329" i="9"/>
  <c r="F329" i="9"/>
  <c r="H328" i="9"/>
  <c r="G328" i="9"/>
  <c r="E328" i="9" s="1"/>
  <c r="B328" i="9" s="1"/>
  <c r="F328" i="9"/>
  <c r="H327" i="9"/>
  <c r="G327" i="9"/>
  <c r="F327" i="9"/>
  <c r="H326" i="9"/>
  <c r="G326" i="9"/>
  <c r="F326" i="9"/>
  <c r="H325" i="9"/>
  <c r="G325" i="9"/>
  <c r="E325" i="9" s="1"/>
  <c r="B325" i="9" s="1"/>
  <c r="F325" i="9"/>
  <c r="H324" i="9"/>
  <c r="G324" i="9"/>
  <c r="F324" i="9"/>
  <c r="H323" i="9"/>
  <c r="G323" i="9"/>
  <c r="E323" i="9" s="1"/>
  <c r="B323" i="9" s="1"/>
  <c r="F323" i="9"/>
  <c r="H322" i="9"/>
  <c r="G322" i="9"/>
  <c r="F322" i="9"/>
  <c r="H321" i="9"/>
  <c r="E321" i="9" s="1"/>
  <c r="B321" i="9" s="1"/>
  <c r="G321" i="9"/>
  <c r="F321" i="9"/>
  <c r="H320" i="9"/>
  <c r="G320" i="9"/>
  <c r="F320" i="9"/>
  <c r="H319" i="9"/>
  <c r="G319" i="9"/>
  <c r="E319" i="9" s="1"/>
  <c r="F319" i="9"/>
  <c r="H318" i="9"/>
  <c r="G318" i="9"/>
  <c r="F318" i="9"/>
  <c r="E318" i="9"/>
  <c r="B318" i="9" s="1"/>
  <c r="H317" i="9"/>
  <c r="G317" i="9"/>
  <c r="E317" i="9" s="1"/>
  <c r="F317" i="9"/>
  <c r="B317" i="9"/>
  <c r="F316" i="9"/>
  <c r="H315" i="9"/>
  <c r="F315" i="9"/>
  <c r="F314" i="9"/>
  <c r="H313" i="9"/>
  <c r="G313" i="9"/>
  <c r="F313" i="9"/>
  <c r="B313" i="9" s="1"/>
  <c r="E313" i="9"/>
  <c r="H312" i="9"/>
  <c r="G312" i="9"/>
  <c r="F312" i="9"/>
  <c r="H311" i="9"/>
  <c r="G311" i="9"/>
  <c r="F311" i="9"/>
  <c r="F310" i="9"/>
  <c r="F309" i="9"/>
  <c r="F308" i="9"/>
  <c r="H307" i="9"/>
  <c r="G307" i="9"/>
  <c r="F307" i="9"/>
  <c r="F306" i="9"/>
  <c r="H305" i="9"/>
  <c r="G305" i="9"/>
  <c r="E305" i="9" s="1"/>
  <c r="B305" i="9" s="1"/>
  <c r="F305" i="9"/>
  <c r="H304" i="9"/>
  <c r="G304" i="9"/>
  <c r="E304" i="9" s="1"/>
  <c r="B304" i="9" s="1"/>
  <c r="F304" i="9"/>
  <c r="H303" i="9"/>
  <c r="G303" i="9"/>
  <c r="F303" i="9"/>
  <c r="B303" i="9" s="1"/>
  <c r="E303" i="9"/>
  <c r="F302" i="9"/>
  <c r="F301" i="9"/>
  <c r="F300" i="9"/>
  <c r="F299" i="9"/>
  <c r="F297" i="9"/>
  <c r="L296" i="9"/>
  <c r="F296" i="9" s="1"/>
  <c r="H296" i="9"/>
  <c r="F295" i="9"/>
  <c r="I294" i="9"/>
  <c r="H294" i="9"/>
  <c r="F294" i="9"/>
  <c r="E293" i="9"/>
  <c r="M292" i="9"/>
  <c r="F292" i="9" s="1"/>
  <c r="B292" i="9" s="1"/>
  <c r="L292" i="9"/>
  <c r="E292" i="9"/>
  <c r="M291" i="9"/>
  <c r="L291" i="9"/>
  <c r="E291" i="9"/>
  <c r="M290" i="9"/>
  <c r="L290" i="9"/>
  <c r="E290" i="9"/>
  <c r="M289" i="9"/>
  <c r="L289" i="9"/>
  <c r="E289" i="9"/>
  <c r="M288" i="9"/>
  <c r="F288" i="9" s="1"/>
  <c r="L288" i="9"/>
  <c r="E288" i="9"/>
  <c r="M287" i="9"/>
  <c r="L287" i="9"/>
  <c r="E287" i="9"/>
  <c r="M286" i="9"/>
  <c r="F286" i="9" s="1"/>
  <c r="B286" i="9" s="1"/>
  <c r="L286" i="9"/>
  <c r="E286" i="9"/>
  <c r="M285" i="9"/>
  <c r="L285" i="9"/>
  <c r="F285" i="9" s="1"/>
  <c r="E285" i="9"/>
  <c r="M284" i="9"/>
  <c r="L284" i="9"/>
  <c r="E284" i="9"/>
  <c r="M283" i="9"/>
  <c r="L283" i="9"/>
  <c r="E283" i="9"/>
  <c r="M282" i="9"/>
  <c r="F282" i="9" s="1"/>
  <c r="L282" i="9"/>
  <c r="E282" i="9"/>
  <c r="M281" i="9"/>
  <c r="L281" i="9"/>
  <c r="E281" i="9"/>
  <c r="M280" i="9"/>
  <c r="F280" i="9" s="1"/>
  <c r="B280" i="9" s="1"/>
  <c r="L280" i="9"/>
  <c r="E280" i="9"/>
  <c r="M279" i="9"/>
  <c r="L279" i="9"/>
  <c r="E279" i="9"/>
  <c r="M278" i="9"/>
  <c r="L278" i="9"/>
  <c r="E278" i="9"/>
  <c r="M277" i="9"/>
  <c r="L277" i="9"/>
  <c r="E277" i="9"/>
  <c r="M276" i="9"/>
  <c r="F276" i="9" s="1"/>
  <c r="L276" i="9"/>
  <c r="E276" i="9"/>
  <c r="M275" i="9"/>
  <c r="L275" i="9"/>
  <c r="E275" i="9"/>
  <c r="M274" i="9"/>
  <c r="F274" i="9" s="1"/>
  <c r="B274" i="9" s="1"/>
  <c r="L274" i="9"/>
  <c r="E274" i="9"/>
  <c r="M273" i="9"/>
  <c r="L273" i="9"/>
  <c r="E273" i="9"/>
  <c r="M272" i="9"/>
  <c r="L272" i="9"/>
  <c r="F272" i="9" s="1"/>
  <c r="B272" i="9" s="1"/>
  <c r="E272" i="9"/>
  <c r="M271" i="9"/>
  <c r="L271" i="9"/>
  <c r="E271" i="9"/>
  <c r="M270" i="9"/>
  <c r="F270" i="9" s="1"/>
  <c r="L270" i="9"/>
  <c r="E270" i="9"/>
  <c r="B270" i="9" s="1"/>
  <c r="M269" i="9"/>
  <c r="L269" i="9"/>
  <c r="E269" i="9"/>
  <c r="M268" i="9"/>
  <c r="F268" i="9" s="1"/>
  <c r="B268" i="9" s="1"/>
  <c r="L268" i="9"/>
  <c r="E268" i="9"/>
  <c r="M267" i="9"/>
  <c r="L267" i="9"/>
  <c r="E267" i="9"/>
  <c r="M266" i="9"/>
  <c r="L266" i="9"/>
  <c r="E266" i="9"/>
  <c r="M265" i="9"/>
  <c r="L265" i="9"/>
  <c r="E265" i="9"/>
  <c r="M264" i="9"/>
  <c r="F264" i="9" s="1"/>
  <c r="L264" i="9"/>
  <c r="E264" i="9"/>
  <c r="M263" i="9"/>
  <c r="L263" i="9"/>
  <c r="E263" i="9"/>
  <c r="M262" i="9"/>
  <c r="L262" i="9"/>
  <c r="F262" i="9"/>
  <c r="B262" i="9" s="1"/>
  <c r="E262" i="9"/>
  <c r="M261" i="9"/>
  <c r="L261" i="9"/>
  <c r="F261" i="9" s="1"/>
  <c r="E261" i="9"/>
  <c r="M260" i="9"/>
  <c r="L260" i="9"/>
  <c r="E260" i="9"/>
  <c r="M259" i="9"/>
  <c r="L259" i="9"/>
  <c r="F259" i="9" s="1"/>
  <c r="E259" i="9"/>
  <c r="M258" i="9"/>
  <c r="F258" i="9" s="1"/>
  <c r="L258" i="9"/>
  <c r="E258" i="9"/>
  <c r="M257" i="9"/>
  <c r="L257" i="9"/>
  <c r="F257" i="9" s="1"/>
  <c r="E257" i="9"/>
  <c r="M256" i="9"/>
  <c r="F256" i="9" s="1"/>
  <c r="B256" i="9" s="1"/>
  <c r="L256" i="9"/>
  <c r="E256" i="9"/>
  <c r="M255" i="9"/>
  <c r="L255" i="9"/>
  <c r="E255" i="9"/>
  <c r="M254" i="9"/>
  <c r="L254" i="9"/>
  <c r="E254" i="9"/>
  <c r="M253" i="9"/>
  <c r="L253" i="9"/>
  <c r="E253" i="9"/>
  <c r="M252" i="9"/>
  <c r="F252" i="9" s="1"/>
  <c r="L252" i="9"/>
  <c r="E252" i="9"/>
  <c r="M251" i="9"/>
  <c r="L251" i="9"/>
  <c r="F251" i="9" s="1"/>
  <c r="E251" i="9"/>
  <c r="M250" i="9"/>
  <c r="F250" i="9" s="1"/>
  <c r="B250" i="9" s="1"/>
  <c r="L250" i="9"/>
  <c r="E250" i="9"/>
  <c r="M249" i="9"/>
  <c r="L249" i="9"/>
  <c r="E249" i="9"/>
  <c r="M248" i="9"/>
  <c r="L248" i="9"/>
  <c r="E248" i="9"/>
  <c r="M247" i="9"/>
  <c r="L247" i="9"/>
  <c r="E247" i="9"/>
  <c r="M246" i="9"/>
  <c r="F246" i="9" s="1"/>
  <c r="L246" i="9"/>
  <c r="E246" i="9"/>
  <c r="M245" i="9"/>
  <c r="L245" i="9"/>
  <c r="E245" i="9"/>
  <c r="M244" i="9"/>
  <c r="L244" i="9"/>
  <c r="F244" i="9" s="1"/>
  <c r="B244" i="9" s="1"/>
  <c r="E244" i="9"/>
  <c r="M243" i="9"/>
  <c r="F243" i="9" s="1"/>
  <c r="L243" i="9"/>
  <c r="E243" i="9"/>
  <c r="M242" i="9"/>
  <c r="L242" i="9"/>
  <c r="E242" i="9"/>
  <c r="M241" i="9"/>
  <c r="L241" i="9"/>
  <c r="E241" i="9"/>
  <c r="M240" i="9"/>
  <c r="F240" i="9" s="1"/>
  <c r="L240" i="9"/>
  <c r="E240" i="9"/>
  <c r="M239" i="9"/>
  <c r="L239" i="9"/>
  <c r="E239" i="9"/>
  <c r="M238" i="9"/>
  <c r="F238" i="9" s="1"/>
  <c r="B238" i="9" s="1"/>
  <c r="L238" i="9"/>
  <c r="E238" i="9"/>
  <c r="M237" i="9"/>
  <c r="F237" i="9" s="1"/>
  <c r="L237" i="9"/>
  <c r="E237" i="9"/>
  <c r="M236" i="9"/>
  <c r="L236" i="9"/>
  <c r="E236" i="9"/>
  <c r="M235" i="9"/>
  <c r="L235" i="9"/>
  <c r="E235" i="9"/>
  <c r="M234" i="9"/>
  <c r="F234" i="9" s="1"/>
  <c r="L234" i="9"/>
  <c r="E234" i="9"/>
  <c r="M233" i="9"/>
  <c r="L233" i="9"/>
  <c r="E233" i="9"/>
  <c r="M232" i="9"/>
  <c r="L232" i="9"/>
  <c r="F232" i="9"/>
  <c r="B232" i="9" s="1"/>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G175" i="9"/>
  <c r="E175" i="9" s="1"/>
  <c r="B175" i="9" s="1"/>
  <c r="F175" i="9"/>
  <c r="F174" i="9"/>
  <c r="H173" i="9"/>
  <c r="G173" i="9"/>
  <c r="F173" i="9"/>
  <c r="H172" i="9"/>
  <c r="G172" i="9"/>
  <c r="E172" i="9" s="1"/>
  <c r="B172" i="9" s="1"/>
  <c r="F172" i="9"/>
  <c r="H171" i="9"/>
  <c r="G171" i="9"/>
  <c r="F171" i="9"/>
  <c r="H170" i="9"/>
  <c r="G170" i="9"/>
  <c r="F170" i="9"/>
  <c r="H169" i="9"/>
  <c r="G169" i="9"/>
  <c r="F169" i="9"/>
  <c r="H168" i="9"/>
  <c r="E168" i="9" s="1"/>
  <c r="B168" i="9" s="1"/>
  <c r="G168" i="9"/>
  <c r="F168" i="9"/>
  <c r="H167" i="9"/>
  <c r="E167" i="9" s="1"/>
  <c r="B167" i="9" s="1"/>
  <c r="G167" i="9"/>
  <c r="F167" i="9"/>
  <c r="H166" i="9"/>
  <c r="G166" i="9"/>
  <c r="E166" i="9" s="1"/>
  <c r="B166" i="9" s="1"/>
  <c r="F166" i="9"/>
  <c r="H165" i="9"/>
  <c r="G165" i="9"/>
  <c r="F165" i="9"/>
  <c r="H164" i="9"/>
  <c r="G164" i="9"/>
  <c r="F164" i="9"/>
  <c r="H163" i="9"/>
  <c r="G163" i="9"/>
  <c r="E163" i="9" s="1"/>
  <c r="B163" i="9" s="1"/>
  <c r="F163" i="9"/>
  <c r="H162" i="9"/>
  <c r="E162" i="9" s="1"/>
  <c r="B162" i="9" s="1"/>
  <c r="G162" i="9"/>
  <c r="F162" i="9"/>
  <c r="H161" i="9"/>
  <c r="E161" i="9" s="1"/>
  <c r="B161" i="9" s="1"/>
  <c r="G161" i="9"/>
  <c r="F161" i="9"/>
  <c r="H160" i="9"/>
  <c r="G160" i="9"/>
  <c r="F160" i="9"/>
  <c r="H159" i="9"/>
  <c r="G159" i="9"/>
  <c r="F159" i="9"/>
  <c r="H158" i="9"/>
  <c r="G158" i="9"/>
  <c r="F158" i="9"/>
  <c r="E158" i="9"/>
  <c r="B158" i="9" s="1"/>
  <c r="H157" i="9"/>
  <c r="G157" i="9"/>
  <c r="F157" i="9"/>
  <c r="F156" i="9"/>
  <c r="H155" i="9"/>
  <c r="E155" i="9" s="1"/>
  <c r="B155" i="9" s="1"/>
  <c r="G155" i="9"/>
  <c r="F155" i="9"/>
  <c r="H154" i="9"/>
  <c r="G154" i="9"/>
  <c r="F154" i="9"/>
  <c r="H153" i="9"/>
  <c r="G153" i="9"/>
  <c r="F153" i="9"/>
  <c r="H152" i="9"/>
  <c r="G152" i="9"/>
  <c r="F152" i="9"/>
  <c r="H151" i="9"/>
  <c r="G151" i="9"/>
  <c r="F151" i="9"/>
  <c r="H150" i="9"/>
  <c r="G150" i="9"/>
  <c r="F150" i="9"/>
  <c r="E150" i="9"/>
  <c r="B150" i="9" s="1"/>
  <c r="H149" i="9"/>
  <c r="E149" i="9" s="1"/>
  <c r="B149" i="9" s="1"/>
  <c r="G149" i="9"/>
  <c r="F149" i="9"/>
  <c r="H148" i="9"/>
  <c r="G148" i="9"/>
  <c r="F148" i="9"/>
  <c r="H147" i="9"/>
  <c r="G147" i="9"/>
  <c r="F147" i="9"/>
  <c r="H146" i="9"/>
  <c r="E146" i="9" s="1"/>
  <c r="B146" i="9" s="1"/>
  <c r="G146" i="9"/>
  <c r="F146" i="9"/>
  <c r="H145" i="9"/>
  <c r="G145" i="9"/>
  <c r="F145" i="9"/>
  <c r="H144" i="9"/>
  <c r="E144" i="9" s="1"/>
  <c r="G144" i="9"/>
  <c r="F144" i="9"/>
  <c r="H143" i="9"/>
  <c r="E143" i="9" s="1"/>
  <c r="B143" i="9" s="1"/>
  <c r="G143"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G135" i="9"/>
  <c r="E135" i="9" s="1"/>
  <c r="B135" i="9" s="1"/>
  <c r="F135" i="9"/>
  <c r="H134" i="9"/>
  <c r="E134" i="9" s="1"/>
  <c r="B134" i="9" s="1"/>
  <c r="G134" i="9"/>
  <c r="F134" i="9"/>
  <c r="H133" i="9"/>
  <c r="E133" i="9" s="1"/>
  <c r="B133" i="9" s="1"/>
  <c r="G133" i="9"/>
  <c r="F133" i="9"/>
  <c r="H132" i="9"/>
  <c r="G132" i="9"/>
  <c r="F132" i="9"/>
  <c r="E132" i="9"/>
  <c r="B132" i="9" s="1"/>
  <c r="H131" i="9"/>
  <c r="G131" i="9"/>
  <c r="F131" i="9"/>
  <c r="H130" i="9"/>
  <c r="G130" i="9"/>
  <c r="F130" i="9"/>
  <c r="H129" i="9"/>
  <c r="E129" i="9" s="1"/>
  <c r="B129" i="9" s="1"/>
  <c r="G129" i="9"/>
  <c r="F129" i="9"/>
  <c r="H128" i="9"/>
  <c r="G128" i="9"/>
  <c r="E128" i="9" s="1"/>
  <c r="B128" i="9" s="1"/>
  <c r="F128" i="9"/>
  <c r="H127" i="9"/>
  <c r="E127" i="9" s="1"/>
  <c r="G127" i="9"/>
  <c r="F127" i="9"/>
  <c r="H126" i="9"/>
  <c r="E126" i="9" s="1"/>
  <c r="B126" i="9" s="1"/>
  <c r="G126" i="9"/>
  <c r="F126" i="9"/>
  <c r="H125" i="9"/>
  <c r="G125" i="9"/>
  <c r="F125" i="9"/>
  <c r="H124" i="9"/>
  <c r="G124" i="9"/>
  <c r="E124" i="9" s="1"/>
  <c r="B124" i="9" s="1"/>
  <c r="F124" i="9"/>
  <c r="H123" i="9"/>
  <c r="G123" i="9"/>
  <c r="F123" i="9"/>
  <c r="E123" i="9"/>
  <c r="H122" i="9"/>
  <c r="E122" i="9" s="1"/>
  <c r="B122" i="9" s="1"/>
  <c r="G122" i="9"/>
  <c r="F122" i="9"/>
  <c r="H121" i="9"/>
  <c r="E121" i="9" s="1"/>
  <c r="B121" i="9" s="1"/>
  <c r="G121" i="9"/>
  <c r="F121" i="9"/>
  <c r="H120" i="9"/>
  <c r="G120" i="9"/>
  <c r="F120" i="9"/>
  <c r="H119" i="9"/>
  <c r="G119" i="9"/>
  <c r="F119" i="9"/>
  <c r="H118" i="9"/>
  <c r="E118" i="9" s="1"/>
  <c r="B118" i="9" s="1"/>
  <c r="G118" i="9"/>
  <c r="F118" i="9"/>
  <c r="H117" i="9"/>
  <c r="G117" i="9"/>
  <c r="F117" i="9"/>
  <c r="H116" i="9"/>
  <c r="E116" i="9" s="1"/>
  <c r="B116" i="9" s="1"/>
  <c r="G116" i="9"/>
  <c r="F116" i="9"/>
  <c r="H115" i="9"/>
  <c r="E115" i="9" s="1"/>
  <c r="B115" i="9" s="1"/>
  <c r="G115" i="9"/>
  <c r="F115" i="9"/>
  <c r="H114" i="9"/>
  <c r="G114" i="9"/>
  <c r="F114" i="9"/>
  <c r="E114" i="9"/>
  <c r="B114" i="9" s="1"/>
  <c r="H113" i="9"/>
  <c r="G113" i="9"/>
  <c r="F113" i="9"/>
  <c r="H112" i="9"/>
  <c r="G112" i="9"/>
  <c r="F112" i="9"/>
  <c r="H111" i="9"/>
  <c r="E111" i="9" s="1"/>
  <c r="B111" i="9" s="1"/>
  <c r="G111" i="9"/>
  <c r="F111" i="9"/>
  <c r="H110" i="9"/>
  <c r="G110" i="9"/>
  <c r="E110" i="9" s="1"/>
  <c r="B110" i="9" s="1"/>
  <c r="F110" i="9"/>
  <c r="H109" i="9"/>
  <c r="E109" i="9" s="1"/>
  <c r="G109" i="9"/>
  <c r="F109" i="9"/>
  <c r="H108" i="9"/>
  <c r="E108" i="9" s="1"/>
  <c r="B108" i="9" s="1"/>
  <c r="G108" i="9"/>
  <c r="F108" i="9"/>
  <c r="H107" i="9"/>
  <c r="G107" i="9"/>
  <c r="E107" i="9" s="1"/>
  <c r="F107" i="9"/>
  <c r="H106" i="9"/>
  <c r="G106" i="9"/>
  <c r="E106" i="9" s="1"/>
  <c r="B106" i="9" s="1"/>
  <c r="F106" i="9"/>
  <c r="H105" i="9"/>
  <c r="E105" i="9" s="1"/>
  <c r="G105" i="9"/>
  <c r="F105" i="9"/>
  <c r="H104" i="9"/>
  <c r="E104" i="9" s="1"/>
  <c r="B104" i="9" s="1"/>
  <c r="G104" i="9"/>
  <c r="F104" i="9"/>
  <c r="H103" i="9"/>
  <c r="E103" i="9" s="1"/>
  <c r="B103" i="9" s="1"/>
  <c r="G103" i="9"/>
  <c r="F103" i="9"/>
  <c r="H102" i="9"/>
  <c r="G102" i="9"/>
  <c r="F102" i="9"/>
  <c r="H101" i="9"/>
  <c r="G101" i="9"/>
  <c r="E101" i="9" s="1"/>
  <c r="B101" i="9" s="1"/>
  <c r="F101" i="9"/>
  <c r="H100" i="9"/>
  <c r="E100" i="9" s="1"/>
  <c r="B100" i="9" s="1"/>
  <c r="G100" i="9"/>
  <c r="F100" i="9"/>
  <c r="H99" i="9"/>
  <c r="G99" i="9"/>
  <c r="F99" i="9"/>
  <c r="H98" i="9"/>
  <c r="E98" i="9" s="1"/>
  <c r="B98" i="9" s="1"/>
  <c r="G98" i="9"/>
  <c r="F98" i="9"/>
  <c r="H97" i="9"/>
  <c r="E97" i="9" s="1"/>
  <c r="B97" i="9" s="1"/>
  <c r="G97" i="9"/>
  <c r="F97" i="9"/>
  <c r="H96" i="9"/>
  <c r="E96" i="9" s="1"/>
  <c r="B96" i="9" s="1"/>
  <c r="G96" i="9"/>
  <c r="F96" i="9"/>
  <c r="H95" i="9"/>
  <c r="G95" i="9"/>
  <c r="F95" i="9"/>
  <c r="H94" i="9"/>
  <c r="G94" i="9"/>
  <c r="F94" i="9"/>
  <c r="H93" i="9"/>
  <c r="E93" i="9" s="1"/>
  <c r="B93" i="9" s="1"/>
  <c r="G93" i="9"/>
  <c r="F93" i="9"/>
  <c r="H92" i="9"/>
  <c r="G92" i="9"/>
  <c r="E92" i="9" s="1"/>
  <c r="B92" i="9" s="1"/>
  <c r="F92" i="9"/>
  <c r="H91" i="9"/>
  <c r="E91" i="9" s="1"/>
  <c r="G91" i="9"/>
  <c r="F91" i="9"/>
  <c r="H90" i="9"/>
  <c r="E90" i="9" s="1"/>
  <c r="B90" i="9" s="1"/>
  <c r="G90" i="9"/>
  <c r="F90" i="9"/>
  <c r="H89" i="9"/>
  <c r="G89" i="9"/>
  <c r="F89" i="9"/>
  <c r="H88" i="9"/>
  <c r="G88" i="9"/>
  <c r="E88" i="9" s="1"/>
  <c r="B88" i="9" s="1"/>
  <c r="F88" i="9"/>
  <c r="H87" i="9"/>
  <c r="E87" i="9" s="1"/>
  <c r="G87" i="9"/>
  <c r="F87" i="9"/>
  <c r="H86" i="9"/>
  <c r="E86" i="9" s="1"/>
  <c r="B86" i="9" s="1"/>
  <c r="G86" i="9"/>
  <c r="F86" i="9"/>
  <c r="H85" i="9"/>
  <c r="E85" i="9" s="1"/>
  <c r="G85" i="9"/>
  <c r="F85" i="9"/>
  <c r="B85" i="9" s="1"/>
  <c r="H84" i="9"/>
  <c r="G84" i="9"/>
  <c r="F84" i="9"/>
  <c r="H83" i="9"/>
  <c r="G83" i="9"/>
  <c r="F83" i="9"/>
  <c r="H82" i="9"/>
  <c r="G82" i="9"/>
  <c r="F82" i="9"/>
  <c r="E82" i="9"/>
  <c r="H81" i="9"/>
  <c r="G81" i="9"/>
  <c r="F81" i="9"/>
  <c r="H80" i="9"/>
  <c r="E80" i="9" s="1"/>
  <c r="G80" i="9"/>
  <c r="F80" i="9"/>
  <c r="H79" i="9"/>
  <c r="E79" i="9" s="1"/>
  <c r="B79" i="9" s="1"/>
  <c r="G79" i="9"/>
  <c r="F79" i="9"/>
  <c r="H78" i="9"/>
  <c r="G78" i="9"/>
  <c r="F78" i="9"/>
  <c r="E78" i="9"/>
  <c r="B78" i="9" s="1"/>
  <c r="H77" i="9"/>
  <c r="G77" i="9"/>
  <c r="F77" i="9"/>
  <c r="H76" i="9"/>
  <c r="G76" i="9"/>
  <c r="F76" i="9"/>
  <c r="H75" i="9"/>
  <c r="E75" i="9" s="1"/>
  <c r="B75" i="9" s="1"/>
  <c r="G75" i="9"/>
  <c r="F75" i="9"/>
  <c r="H74" i="9"/>
  <c r="G74" i="9"/>
  <c r="F74" i="9"/>
  <c r="H73" i="9"/>
  <c r="E73" i="9" s="1"/>
  <c r="G73" i="9"/>
  <c r="F73" i="9"/>
  <c r="H72" i="9"/>
  <c r="E72" i="9" s="1"/>
  <c r="B72" i="9" s="1"/>
  <c r="G72" i="9"/>
  <c r="F72" i="9"/>
  <c r="H71" i="9"/>
  <c r="G71" i="9"/>
  <c r="F71" i="9"/>
  <c r="H70" i="9"/>
  <c r="G70" i="9"/>
  <c r="F70" i="9"/>
  <c r="H69" i="9"/>
  <c r="E69" i="9" s="1"/>
  <c r="B69" i="9" s="1"/>
  <c r="G69" i="9"/>
  <c r="F69" i="9"/>
  <c r="H68" i="9"/>
  <c r="E68" i="9" s="1"/>
  <c r="B68" i="9" s="1"/>
  <c r="G68" i="9"/>
  <c r="F68" i="9"/>
  <c r="H67" i="9"/>
  <c r="E67" i="9" s="1"/>
  <c r="G67" i="9"/>
  <c r="F67" i="9"/>
  <c r="H66" i="9"/>
  <c r="G66" i="9"/>
  <c r="F66" i="9"/>
  <c r="H65" i="9"/>
  <c r="G65" i="9"/>
  <c r="F65" i="9"/>
  <c r="H64" i="9"/>
  <c r="E64" i="9" s="1"/>
  <c r="G64" i="9"/>
  <c r="F64" i="9"/>
  <c r="H63" i="9"/>
  <c r="G63" i="9"/>
  <c r="F63" i="9"/>
  <c r="H62" i="9"/>
  <c r="E62" i="9" s="1"/>
  <c r="G62" i="9"/>
  <c r="F62" i="9"/>
  <c r="H61" i="9"/>
  <c r="E61" i="9" s="1"/>
  <c r="B61" i="9" s="1"/>
  <c r="G61" i="9"/>
  <c r="F61" i="9"/>
  <c r="H60" i="9"/>
  <c r="G60" i="9"/>
  <c r="F60" i="9"/>
  <c r="E60" i="9"/>
  <c r="B60" i="9" s="1"/>
  <c r="H59" i="9"/>
  <c r="G59" i="9"/>
  <c r="F59" i="9"/>
  <c r="H58" i="9"/>
  <c r="G58" i="9"/>
  <c r="F58" i="9"/>
  <c r="H57" i="9"/>
  <c r="G57" i="9"/>
  <c r="F57" i="9"/>
  <c r="H56" i="9"/>
  <c r="G56" i="9"/>
  <c r="F56" i="9"/>
  <c r="H55" i="9"/>
  <c r="E55" i="9" s="1"/>
  <c r="B55" i="9" s="1"/>
  <c r="G55" i="9"/>
  <c r="F55" i="9"/>
  <c r="H54" i="9"/>
  <c r="E54" i="9" s="1"/>
  <c r="B54" i="9" s="1"/>
  <c r="G54" i="9"/>
  <c r="F54" i="9"/>
  <c r="H53" i="9"/>
  <c r="G53" i="9"/>
  <c r="F53" i="9"/>
  <c r="H52" i="9"/>
  <c r="G52" i="9"/>
  <c r="F52" i="9"/>
  <c r="H51" i="9"/>
  <c r="E51" i="9" s="1"/>
  <c r="G51" i="9"/>
  <c r="F51" i="9"/>
  <c r="H50" i="9"/>
  <c r="E50" i="9" s="1"/>
  <c r="B50" i="9" s="1"/>
  <c r="G50" i="9"/>
  <c r="F50" i="9"/>
  <c r="H49" i="9"/>
  <c r="E49" i="9" s="1"/>
  <c r="G49" i="9"/>
  <c r="F49" i="9"/>
  <c r="H48" i="9"/>
  <c r="G48" i="9"/>
  <c r="F48" i="9"/>
  <c r="H47" i="9"/>
  <c r="G47" i="9"/>
  <c r="F47" i="9"/>
  <c r="H46" i="9"/>
  <c r="G46" i="9"/>
  <c r="F46" i="9"/>
  <c r="H45" i="9"/>
  <c r="G45" i="9"/>
  <c r="F45" i="9"/>
  <c r="H44" i="9"/>
  <c r="G44" i="9"/>
  <c r="F44" i="9"/>
  <c r="E44" i="9"/>
  <c r="B44" i="9" s="1"/>
  <c r="H43" i="9"/>
  <c r="G43" i="9"/>
  <c r="F43" i="9"/>
  <c r="E43" i="9"/>
  <c r="B43" i="9" s="1"/>
  <c r="H42" i="9"/>
  <c r="G42" i="9"/>
  <c r="F42" i="9"/>
  <c r="H41" i="9"/>
  <c r="G41" i="9"/>
  <c r="F41" i="9"/>
  <c r="H40" i="9"/>
  <c r="G40" i="9"/>
  <c r="F40" i="9"/>
  <c r="H39" i="9"/>
  <c r="E39" i="9" s="1"/>
  <c r="B39" i="9" s="1"/>
  <c r="G39" i="9"/>
  <c r="F39" i="9"/>
  <c r="H38" i="9"/>
  <c r="G38" i="9"/>
  <c r="F38" i="9"/>
  <c r="H37" i="9"/>
  <c r="G37" i="9"/>
  <c r="F37" i="9"/>
  <c r="H36" i="9"/>
  <c r="G36" i="9"/>
  <c r="F36" i="9"/>
  <c r="H35" i="9"/>
  <c r="G35" i="9"/>
  <c r="F35" i="9"/>
  <c r="H34" i="9"/>
  <c r="G34" i="9"/>
  <c r="F34" i="9"/>
  <c r="H33" i="9"/>
  <c r="E33" i="9" s="1"/>
  <c r="B33" i="9" s="1"/>
  <c r="G33" i="9"/>
  <c r="F33" i="9"/>
  <c r="H32" i="9"/>
  <c r="E32" i="9" s="1"/>
  <c r="B32" i="9" s="1"/>
  <c r="G32" i="9"/>
  <c r="F32" i="9"/>
  <c r="H31" i="9"/>
  <c r="G31" i="9"/>
  <c r="F31" i="9"/>
  <c r="H30" i="9"/>
  <c r="G30" i="9"/>
  <c r="F30" i="9"/>
  <c r="H29" i="9"/>
  <c r="G29" i="9"/>
  <c r="F29" i="9"/>
  <c r="H28" i="9"/>
  <c r="G28" i="9"/>
  <c r="F28" i="9"/>
  <c r="E28" i="9"/>
  <c r="H27" i="9"/>
  <c r="G27" i="9"/>
  <c r="E27" i="9" s="1"/>
  <c r="B27" i="9" s="1"/>
  <c r="F27" i="9"/>
  <c r="H26" i="9"/>
  <c r="G26" i="9"/>
  <c r="F26" i="9"/>
  <c r="E26" i="9"/>
  <c r="H25" i="9"/>
  <c r="E25" i="9" s="1"/>
  <c r="B25" i="9" s="1"/>
  <c r="G25" i="9"/>
  <c r="F25" i="9"/>
  <c r="F24" i="9"/>
  <c r="F4" i="9"/>
  <c r="O3" i="9"/>
  <c r="G296" i="9" s="1"/>
  <c r="I3" i="9"/>
  <c r="H3" i="9"/>
  <c r="G3" i="9"/>
  <c r="D104" i="8"/>
  <c r="I40" i="3" s="1"/>
  <c r="D97" i="8"/>
  <c r="D92" i="8"/>
  <c r="D87" i="8"/>
  <c r="D82" i="8"/>
  <c r="C1659" i="1" s="1"/>
  <c r="H1659" i="1" s="1"/>
  <c r="D77" i="8"/>
  <c r="D72" i="8"/>
  <c r="D67" i="8"/>
  <c r="D62" i="8"/>
  <c r="C1639" i="1" s="1"/>
  <c r="H1639" i="1" s="1"/>
  <c r="D57" i="8"/>
  <c r="D52" i="8"/>
  <c r="D46" i="8"/>
  <c r="D37" i="8"/>
  <c r="D27" i="8"/>
  <c r="D18" i="8"/>
  <c r="D6" i="8" s="1"/>
  <c r="C1583" i="1" s="1"/>
  <c r="D8" i="8"/>
  <c r="E44" i="7"/>
  <c r="D44" i="7"/>
  <c r="E39" i="7"/>
  <c r="E38" i="7" s="1"/>
  <c r="D39" i="7"/>
  <c r="D38" i="7" s="1"/>
  <c r="E30" i="7"/>
  <c r="D30" i="7"/>
  <c r="E23" i="7"/>
  <c r="E22" i="7" s="1"/>
  <c r="D23" i="7"/>
  <c r="D22" i="7" s="1"/>
  <c r="E14" i="7"/>
  <c r="D14" i="7"/>
  <c r="E7" i="7"/>
  <c r="E6" i="7" s="1"/>
  <c r="E5" i="7" s="1"/>
  <c r="I32" i="3" s="1"/>
  <c r="D7" i="7"/>
  <c r="D6" i="7" s="1"/>
  <c r="D5" i="7" s="1"/>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0" i="5"/>
  <c r="F209" i="5"/>
  <c r="F208" i="5"/>
  <c r="F207" i="5"/>
  <c r="F206" i="5"/>
  <c r="F205" i="5"/>
  <c r="F204" i="5"/>
  <c r="E204" i="5"/>
  <c r="E203" i="5" s="1"/>
  <c r="H338" i="9" s="1"/>
  <c r="D204"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D178" i="5" s="1"/>
  <c r="G336" i="9" s="1"/>
  <c r="F180" i="5"/>
  <c r="F179" i="5"/>
  <c r="F178" i="5"/>
  <c r="E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D147" i="5"/>
  <c r="F147" i="5" s="1"/>
  <c r="F146" i="5"/>
  <c r="F145" i="5"/>
  <c r="F144" i="5"/>
  <c r="E143" i="5"/>
  <c r="D143" i="5"/>
  <c r="F143" i="5" s="1"/>
  <c r="F142" i="5"/>
  <c r="F141" i="5"/>
  <c r="F140" i="5"/>
  <c r="F139" i="5"/>
  <c r="F138" i="5"/>
  <c r="F137" i="5"/>
  <c r="F136" i="5"/>
  <c r="E136" i="5"/>
  <c r="D136" i="5"/>
  <c r="E135" i="5"/>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D89" i="5"/>
  <c r="E88" i="5"/>
  <c r="F87" i="5"/>
  <c r="F86" i="5"/>
  <c r="F85" i="5"/>
  <c r="F84" i="5"/>
  <c r="F83" i="5"/>
  <c r="E82" i="5"/>
  <c r="D82" i="5"/>
  <c r="F82" i="5" s="1"/>
  <c r="F81" i="5"/>
  <c r="F80" i="5"/>
  <c r="F79" i="5"/>
  <c r="F78" i="5"/>
  <c r="F77" i="5"/>
  <c r="F76" i="5"/>
  <c r="E76" i="5"/>
  <c r="D76" i="5"/>
  <c r="F75" i="5"/>
  <c r="F74" i="5"/>
  <c r="F73" i="5"/>
  <c r="F72" i="5"/>
  <c r="E71" i="5"/>
  <c r="D71" i="5"/>
  <c r="F71" i="5" s="1"/>
  <c r="E70" i="5"/>
  <c r="D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D648" i="4"/>
  <c r="F648" i="4" s="1"/>
  <c r="D647" i="4"/>
  <c r="F642" i="4"/>
  <c r="F641" i="4"/>
  <c r="F638" i="4"/>
  <c r="F637" i="4"/>
  <c r="E636" i="4"/>
  <c r="D636" i="4"/>
  <c r="F636" i="4" s="1"/>
  <c r="F635" i="4"/>
  <c r="F634" i="4"/>
  <c r="E633" i="4"/>
  <c r="D627" i="1" s="1"/>
  <c r="D633" i="4"/>
  <c r="F633" i="4" s="1"/>
  <c r="F632" i="4"/>
  <c r="F631" i="4"/>
  <c r="E630" i="4"/>
  <c r="D630" i="4"/>
  <c r="F630" i="4" s="1"/>
  <c r="D629" i="4"/>
  <c r="F629" i="4" s="1"/>
  <c r="F628" i="4"/>
  <c r="F627" i="4"/>
  <c r="F626" i="4"/>
  <c r="F625" i="4"/>
  <c r="F624" i="4"/>
  <c r="F623" i="4"/>
  <c r="F622" i="4"/>
  <c r="E621" i="4"/>
  <c r="D615" i="1" s="1"/>
  <c r="D621" i="4"/>
  <c r="F620" i="4"/>
  <c r="F619" i="4"/>
  <c r="F618" i="4"/>
  <c r="F617" i="4"/>
  <c r="F616" i="4"/>
  <c r="E616" i="4"/>
  <c r="D610" i="1" s="1"/>
  <c r="D616" i="4"/>
  <c r="F615" i="4"/>
  <c r="F614" i="4"/>
  <c r="F613" i="4"/>
  <c r="F612" i="4"/>
  <c r="F611" i="4"/>
  <c r="F610" i="4"/>
  <c r="E609" i="4"/>
  <c r="F609" i="4" s="1"/>
  <c r="D609" i="4"/>
  <c r="F608" i="4"/>
  <c r="F607" i="4"/>
  <c r="E607" i="4"/>
  <c r="H156" i="9" s="1"/>
  <c r="D607" i="4"/>
  <c r="G156" i="9" s="1"/>
  <c r="F606" i="4"/>
  <c r="F605" i="4"/>
  <c r="F604" i="4"/>
  <c r="F603" i="4"/>
  <c r="E603" i="4"/>
  <c r="D597" i="1" s="1"/>
  <c r="H597" i="1" s="1"/>
  <c r="D603" i="4"/>
  <c r="F602" i="4"/>
  <c r="F601" i="4"/>
  <c r="F600" i="4"/>
  <c r="F599" i="4"/>
  <c r="E598" i="4"/>
  <c r="D592" i="1" s="1"/>
  <c r="D598" i="4"/>
  <c r="F598" i="4" s="1"/>
  <c r="D597" i="4"/>
  <c r="F596" i="4"/>
  <c r="F595" i="4"/>
  <c r="F594" i="4"/>
  <c r="E594" i="4"/>
  <c r="D588" i="1" s="1"/>
  <c r="D594" i="4"/>
  <c r="F593" i="4"/>
  <c r="F592" i="4"/>
  <c r="F591" i="4"/>
  <c r="E591" i="4"/>
  <c r="D585" i="1" s="1"/>
  <c r="D591" i="4"/>
  <c r="F590" i="4"/>
  <c r="F589" i="4"/>
  <c r="E589" i="4"/>
  <c r="D589" i="4"/>
  <c r="F588" i="4"/>
  <c r="F587" i="4"/>
  <c r="F586" i="4"/>
  <c r="F585" i="4"/>
  <c r="E585" i="4"/>
  <c r="D585" i="4"/>
  <c r="D584" i="4"/>
  <c r="F584" i="4" s="1"/>
  <c r="F583" i="4"/>
  <c r="F582" i="4"/>
  <c r="F581" i="4"/>
  <c r="E581" i="4"/>
  <c r="D581" i="4"/>
  <c r="F580" i="4"/>
  <c r="F579" i="4"/>
  <c r="F578" i="4"/>
  <c r="E578" i="4"/>
  <c r="D578" i="4"/>
  <c r="F577" i="4"/>
  <c r="F576" i="4"/>
  <c r="E575" i="4"/>
  <c r="D569" i="1" s="1"/>
  <c r="G569" i="1" s="1"/>
  <c r="D575" i="4"/>
  <c r="F575" i="4" s="1"/>
  <c r="F574" i="4"/>
  <c r="F573" i="4"/>
  <c r="F572" i="4"/>
  <c r="E572" i="4"/>
  <c r="D572" i="4"/>
  <c r="D571" i="4" s="1"/>
  <c r="F571" i="4" s="1"/>
  <c r="F570" i="4"/>
  <c r="F569" i="4"/>
  <c r="F568" i="4"/>
  <c r="F567" i="4"/>
  <c r="F566" i="4"/>
  <c r="F565" i="4"/>
  <c r="F564" i="4"/>
  <c r="F563" i="4"/>
  <c r="E562" i="4"/>
  <c r="D556" i="1" s="1"/>
  <c r="D562" i="4"/>
  <c r="F562" i="4" s="1"/>
  <c r="F561" i="4"/>
  <c r="F560" i="4"/>
  <c r="F559" i="4"/>
  <c r="F558" i="4"/>
  <c r="F557" i="4"/>
  <c r="E557" i="4"/>
  <c r="D557" i="4"/>
  <c r="F556" i="4"/>
  <c r="F555" i="4"/>
  <c r="F554" i="4"/>
  <c r="F553" i="4"/>
  <c r="F552" i="4"/>
  <c r="F551" i="4"/>
  <c r="F550" i="4"/>
  <c r="E550" i="4"/>
  <c r="D544" i="1" s="1"/>
  <c r="H544" i="1" s="1"/>
  <c r="D550" i="4"/>
  <c r="F549" i="4"/>
  <c r="F548" i="4"/>
  <c r="F547" i="4"/>
  <c r="F546" i="4"/>
  <c r="E545" i="4"/>
  <c r="D545" i="4"/>
  <c r="F545" i="4" s="1"/>
  <c r="F544" i="4"/>
  <c r="F543" i="4"/>
  <c r="F542" i="4"/>
  <c r="E542" i="4"/>
  <c r="D536" i="1" s="1"/>
  <c r="G536" i="1" s="1"/>
  <c r="D542" i="4"/>
  <c r="F541" i="4"/>
  <c r="F540" i="4"/>
  <c r="F539" i="4"/>
  <c r="F538" i="4"/>
  <c r="E537" i="4"/>
  <c r="D537" i="4"/>
  <c r="F534" i="4"/>
  <c r="F533" i="4"/>
  <c r="E532" i="4"/>
  <c r="D526" i="1" s="1"/>
  <c r="D532" i="4"/>
  <c r="F531" i="4"/>
  <c r="F530" i="4"/>
  <c r="E529" i="4"/>
  <c r="D529" i="4"/>
  <c r="F529" i="4" s="1"/>
  <c r="F528" i="4"/>
  <c r="F527" i="4"/>
  <c r="E526" i="4"/>
  <c r="D520" i="1" s="1"/>
  <c r="D526" i="4"/>
  <c r="F526" i="4" s="1"/>
  <c r="F525" i="4"/>
  <c r="F524" i="4"/>
  <c r="F523" i="4"/>
  <c r="E523" i="4"/>
  <c r="D517" i="1" s="1"/>
  <c r="D523" i="4"/>
  <c r="F521" i="4"/>
  <c r="F520" i="4"/>
  <c r="F519" i="4"/>
  <c r="F518" i="4"/>
  <c r="F517" i="4"/>
  <c r="F516" i="4"/>
  <c r="F515" i="4"/>
  <c r="E514" i="4"/>
  <c r="D514" i="4"/>
  <c r="F514" i="4" s="1"/>
  <c r="F513" i="4"/>
  <c r="F512" i="4"/>
  <c r="F511" i="4"/>
  <c r="F510" i="4"/>
  <c r="E509" i="4"/>
  <c r="D503" i="1" s="1"/>
  <c r="G503" i="1" s="1"/>
  <c r="D509" i="4"/>
  <c r="F508" i="4"/>
  <c r="F507" i="4"/>
  <c r="F506" i="4"/>
  <c r="F505" i="4"/>
  <c r="F504" i="4"/>
  <c r="F503" i="4"/>
  <c r="E502" i="4"/>
  <c r="D496" i="1" s="1"/>
  <c r="D502" i="4"/>
  <c r="F502" i="4" s="1"/>
  <c r="F501" i="4"/>
  <c r="F500" i="4"/>
  <c r="F499" i="4"/>
  <c r="F498" i="4"/>
  <c r="F497" i="4"/>
  <c r="E497" i="4"/>
  <c r="D491" i="1" s="1"/>
  <c r="G491" i="1" s="1"/>
  <c r="D497" i="4"/>
  <c r="F496" i="4"/>
  <c r="F495" i="4"/>
  <c r="F494" i="4"/>
  <c r="F493" i="4"/>
  <c r="E492" i="4"/>
  <c r="D492" i="4"/>
  <c r="F492" i="4" s="1"/>
  <c r="F490" i="4"/>
  <c r="F489" i="4"/>
  <c r="F488" i="4"/>
  <c r="E488" i="4"/>
  <c r="D488" i="4"/>
  <c r="F487" i="4"/>
  <c r="F486" i="4"/>
  <c r="E485" i="4"/>
  <c r="D479" i="1" s="1"/>
  <c r="D485" i="4"/>
  <c r="F485" i="4" s="1"/>
  <c r="F484" i="4"/>
  <c r="F483" i="4"/>
  <c r="F482" i="4"/>
  <c r="F481" i="4"/>
  <c r="E480" i="4"/>
  <c r="D480" i="4"/>
  <c r="F478" i="4"/>
  <c r="F477" i="4"/>
  <c r="F476" i="4"/>
  <c r="E476" i="4"/>
  <c r="D470" i="1" s="1"/>
  <c r="G470" i="1" s="1"/>
  <c r="D476" i="4"/>
  <c r="F475" i="4"/>
  <c r="F474" i="4"/>
  <c r="E473" i="4"/>
  <c r="D473" i="4"/>
  <c r="F472" i="4"/>
  <c r="F471" i="4"/>
  <c r="E470" i="4"/>
  <c r="D464" i="1" s="1"/>
  <c r="D470" i="4"/>
  <c r="F470" i="4" s="1"/>
  <c r="F469" i="4"/>
  <c r="F468" i="4"/>
  <c r="E467" i="4"/>
  <c r="D467" i="4"/>
  <c r="F467" i="4" s="1"/>
  <c r="F465" i="4"/>
  <c r="F464" i="4"/>
  <c r="F463" i="4"/>
  <c r="F462" i="4"/>
  <c r="F461" i="4"/>
  <c r="F460" i="4"/>
  <c r="F459" i="4"/>
  <c r="F458" i="4"/>
  <c r="F457" i="4"/>
  <c r="E457" i="4"/>
  <c r="D451" i="1" s="1"/>
  <c r="D457" i="4"/>
  <c r="F456" i="4"/>
  <c r="F455" i="4"/>
  <c r="F454" i="4"/>
  <c r="F453" i="4"/>
  <c r="E452" i="4"/>
  <c r="D446" i="1" s="1"/>
  <c r="D452" i="4"/>
  <c r="F452" i="4" s="1"/>
  <c r="F451" i="4"/>
  <c r="F450" i="4"/>
  <c r="F449" i="4"/>
  <c r="F448" i="4"/>
  <c r="F447" i="4"/>
  <c r="F446" i="4"/>
  <c r="E445" i="4"/>
  <c r="D445" i="4"/>
  <c r="F445" i="4" s="1"/>
  <c r="F444" i="4"/>
  <c r="F443" i="4"/>
  <c r="F442" i="4"/>
  <c r="F441" i="4"/>
  <c r="E440" i="4"/>
  <c r="D434" i="1" s="1"/>
  <c r="G434" i="1" s="1"/>
  <c r="D440" i="4"/>
  <c r="F440" i="4" s="1"/>
  <c r="F439" i="4"/>
  <c r="F438" i="4"/>
  <c r="E437" i="4"/>
  <c r="D431" i="1" s="1"/>
  <c r="G431" i="1" s="1"/>
  <c r="D437" i="4"/>
  <c r="F437" i="4" s="1"/>
  <c r="F436" i="4"/>
  <c r="F435" i="4"/>
  <c r="F434" i="4"/>
  <c r="F433" i="4"/>
  <c r="E432" i="4"/>
  <c r="D426" i="1" s="1"/>
  <c r="G426" i="1" s="1"/>
  <c r="D432" i="4"/>
  <c r="F428" i="4"/>
  <c r="E428" i="4"/>
  <c r="D428" i="4"/>
  <c r="F427" i="4"/>
  <c r="E427" i="4"/>
  <c r="D427" i="4"/>
  <c r="E426" i="4"/>
  <c r="F426" i="4" s="1"/>
  <c r="D426" i="4"/>
  <c r="F421" i="4"/>
  <c r="F420" i="4"/>
  <c r="F419" i="4"/>
  <c r="F416" i="4"/>
  <c r="F415" i="4"/>
  <c r="F414" i="4"/>
  <c r="F413" i="4"/>
  <c r="E412" i="4"/>
  <c r="F412" i="4" s="1"/>
  <c r="D412" i="4"/>
  <c r="F411" i="4"/>
  <c r="E410" i="4"/>
  <c r="D410" i="4"/>
  <c r="F410" i="4" s="1"/>
  <c r="F409" i="4"/>
  <c r="F408" i="4"/>
  <c r="F407" i="4"/>
  <c r="E407" i="4"/>
  <c r="E406" i="4" s="1"/>
  <c r="D401" i="1" s="1"/>
  <c r="D407" i="4"/>
  <c r="D406" i="4" s="1"/>
  <c r="F406" i="4" s="1"/>
  <c r="F405" i="4"/>
  <c r="F404" i="4"/>
  <c r="F403" i="4"/>
  <c r="F402" i="4"/>
  <c r="E401" i="4"/>
  <c r="F401" i="4" s="1"/>
  <c r="D401" i="4"/>
  <c r="F400" i="4"/>
  <c r="F399" i="4"/>
  <c r="F398" i="4"/>
  <c r="E398" i="4"/>
  <c r="D398" i="4"/>
  <c r="F397" i="4"/>
  <c r="F396" i="4"/>
  <c r="F395" i="4"/>
  <c r="F394" i="4"/>
  <c r="F393" i="4"/>
  <c r="E393" i="4"/>
  <c r="D388" i="1" s="1"/>
  <c r="D393" i="4"/>
  <c r="F392" i="4"/>
  <c r="F391" i="4"/>
  <c r="F390" i="4"/>
  <c r="F389" i="4"/>
  <c r="E388" i="4"/>
  <c r="F388" i="4" s="1"/>
  <c r="D388" i="4"/>
  <c r="F387" i="4"/>
  <c r="F386" i="4"/>
  <c r="F385" i="4"/>
  <c r="F384" i="4"/>
  <c r="F383" i="4"/>
  <c r="F382" i="4"/>
  <c r="F381" i="4"/>
  <c r="F380" i="4"/>
  <c r="E379" i="4"/>
  <c r="F379" i="4" s="1"/>
  <c r="D379" i="4"/>
  <c r="F378" i="4"/>
  <c r="F377" i="4"/>
  <c r="F376" i="4"/>
  <c r="F375" i="4"/>
  <c r="E374" i="4"/>
  <c r="F374" i="4" s="1"/>
  <c r="D374" i="4"/>
  <c r="F372" i="4"/>
  <c r="F371" i="4"/>
  <c r="F370" i="4"/>
  <c r="F369" i="4"/>
  <c r="F368" i="4"/>
  <c r="F367" i="4"/>
  <c r="E366" i="4"/>
  <c r="F366" i="4" s="1"/>
  <c r="D366" i="4"/>
  <c r="F365" i="4"/>
  <c r="F364" i="4"/>
  <c r="F363" i="4"/>
  <c r="F362" i="4"/>
  <c r="E362" i="4"/>
  <c r="D362" i="4"/>
  <c r="E361" i="4"/>
  <c r="D356" i="1" s="1"/>
  <c r="G356" i="1" s="1"/>
  <c r="D361" i="4"/>
  <c r="F359" i="4"/>
  <c r="E358" i="4"/>
  <c r="D358" i="4"/>
  <c r="F358" i="4" s="1"/>
  <c r="F357" i="4"/>
  <c r="F356" i="4"/>
  <c r="E355" i="4"/>
  <c r="E354" i="4" s="1"/>
  <c r="D355" i="4"/>
  <c r="D354" i="4" s="1"/>
  <c r="F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5" i="4"/>
  <c r="F334" i="4"/>
  <c r="F333" i="4"/>
  <c r="F332" i="4"/>
  <c r="F331" i="4"/>
  <c r="F330" i="4"/>
  <c r="F329" i="4"/>
  <c r="F328" i="4"/>
  <c r="F327" i="4"/>
  <c r="E327" i="4"/>
  <c r="D322" i="1" s="1"/>
  <c r="D327" i="4"/>
  <c r="F326" i="4"/>
  <c r="F325" i="4"/>
  <c r="F324" i="4"/>
  <c r="F323" i="4"/>
  <c r="E322" i="4"/>
  <c r="D322" i="4"/>
  <c r="F322" i="4" s="1"/>
  <c r="F320" i="4"/>
  <c r="F319" i="4"/>
  <c r="F318" i="4"/>
  <c r="F317" i="4"/>
  <c r="F316" i="4"/>
  <c r="F315" i="4"/>
  <c r="F314" i="4"/>
  <c r="E314" i="4"/>
  <c r="D309" i="1" s="1"/>
  <c r="H309" i="1" s="1"/>
  <c r="D314" i="4"/>
  <c r="F313" i="4"/>
  <c r="F312" i="4"/>
  <c r="F311" i="4"/>
  <c r="F310" i="4"/>
  <c r="E310" i="4"/>
  <c r="E309" i="4" s="1"/>
  <c r="D304" i="1" s="1"/>
  <c r="D310" i="4"/>
  <c r="F309" i="4"/>
  <c r="D309" i="4"/>
  <c r="F306" i="4"/>
  <c r="F305" i="4"/>
  <c r="F304" i="4"/>
  <c r="F303" i="4"/>
  <c r="F302" i="4"/>
  <c r="E298" i="4"/>
  <c r="D298" i="4"/>
  <c r="F298" i="4" s="1"/>
  <c r="E297" i="4"/>
  <c r="D297" i="4"/>
  <c r="F297" i="4" s="1"/>
  <c r="F296" i="4"/>
  <c r="F295" i="4"/>
  <c r="F294" i="4"/>
  <c r="F293" i="4"/>
  <c r="F292" i="4"/>
  <c r="F291" i="4"/>
  <c r="F290" i="4"/>
  <c r="E289" i="4"/>
  <c r="F289" i="4" s="1"/>
  <c r="D289" i="4"/>
  <c r="F288" i="4"/>
  <c r="F287" i="4"/>
  <c r="F286" i="4"/>
  <c r="F285" i="4"/>
  <c r="F284" i="4"/>
  <c r="E283" i="4"/>
  <c r="D283" i="4"/>
  <c r="F283" i="4" s="1"/>
  <c r="F282" i="4"/>
  <c r="F281" i="4"/>
  <c r="F280" i="4"/>
  <c r="F279" i="4"/>
  <c r="E278" i="4"/>
  <c r="F278" i="4" s="1"/>
  <c r="D278" i="4"/>
  <c r="F277" i="4"/>
  <c r="F276" i="4"/>
  <c r="F275" i="4"/>
  <c r="E274" i="4"/>
  <c r="F274" i="4" s="1"/>
  <c r="D274" i="4"/>
  <c r="D273" i="4" s="1"/>
  <c r="F272" i="4"/>
  <c r="F271" i="4"/>
  <c r="F270" i="4"/>
  <c r="E269" i="4"/>
  <c r="F269" i="4" s="1"/>
  <c r="D269" i="4"/>
  <c r="F268" i="4"/>
  <c r="F267" i="4"/>
  <c r="F266" i="4"/>
  <c r="F265" i="4"/>
  <c r="F264" i="4"/>
  <c r="E263" i="4"/>
  <c r="D263" i="4"/>
  <c r="F263" i="4" s="1"/>
  <c r="D262" i="4"/>
  <c r="F261" i="4"/>
  <c r="F260" i="4"/>
  <c r="F259" i="4"/>
  <c r="F258" i="4"/>
  <c r="F257" i="4"/>
  <c r="E257" i="4"/>
  <c r="D253" i="1" s="1"/>
  <c r="D257" i="4"/>
  <c r="F256" i="4"/>
  <c r="F255" i="4"/>
  <c r="E254" i="4"/>
  <c r="D254" i="4"/>
  <c r="F254" i="4" s="1"/>
  <c r="F253" i="4"/>
  <c r="F252" i="4"/>
  <c r="F251" i="4"/>
  <c r="E250" i="4"/>
  <c r="D250" i="4"/>
  <c r="F249" i="4"/>
  <c r="F248" i="4"/>
  <c r="F247" i="4"/>
  <c r="E246" i="4"/>
  <c r="D246" i="4"/>
  <c r="F245" i="4"/>
  <c r="F244" i="4"/>
  <c r="F243" i="4"/>
  <c r="E242" i="4"/>
  <c r="D242" i="4"/>
  <c r="F242" i="4" s="1"/>
  <c r="F241" i="4"/>
  <c r="F240" i="4"/>
  <c r="F239" i="4"/>
  <c r="F238" i="4"/>
  <c r="E237" i="4"/>
  <c r="F237" i="4" s="1"/>
  <c r="D237" i="4"/>
  <c r="F236" i="4"/>
  <c r="F235" i="4"/>
  <c r="E234" i="4"/>
  <c r="D234" i="4"/>
  <c r="F234" i="4" s="1"/>
  <c r="F233" i="4"/>
  <c r="F232" i="4"/>
  <c r="E231" i="4"/>
  <c r="D231" i="4"/>
  <c r="F231" i="4" s="1"/>
  <c r="F229" i="4"/>
  <c r="F228" i="4"/>
  <c r="F227" i="4"/>
  <c r="F226" i="4"/>
  <c r="E225" i="4"/>
  <c r="D221" i="1" s="1"/>
  <c r="D225" i="4"/>
  <c r="F224" i="4"/>
  <c r="F223" i="4"/>
  <c r="E222" i="4"/>
  <c r="F222" i="4" s="1"/>
  <c r="D222" i="4"/>
  <c r="D221" i="4"/>
  <c r="F220" i="4"/>
  <c r="F219" i="4"/>
  <c r="F218" i="4"/>
  <c r="F217" i="4"/>
  <c r="E216" i="4"/>
  <c r="D216" i="4"/>
  <c r="F215" i="4"/>
  <c r="F214" i="4"/>
  <c r="F213" i="4"/>
  <c r="F212" i="4"/>
  <c r="F211" i="4"/>
  <c r="F210" i="4"/>
  <c r="F209" i="4"/>
  <c r="E208" i="4"/>
  <c r="F208" i="4" s="1"/>
  <c r="D208" i="4"/>
  <c r="F207" i="4"/>
  <c r="F206" i="4"/>
  <c r="F205" i="4"/>
  <c r="F204"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G174" i="1" s="1"/>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F141" i="4"/>
  <c r="E141" i="4"/>
  <c r="E140" i="4" s="1"/>
  <c r="D141" i="4"/>
  <c r="D140" i="4"/>
  <c r="F139" i="4"/>
  <c r="F138" i="4"/>
  <c r="F137" i="4"/>
  <c r="F136" i="4"/>
  <c r="F135" i="4"/>
  <c r="E135" i="4"/>
  <c r="E134" i="4" s="1"/>
  <c r="D135" i="4"/>
  <c r="D134" i="4" s="1"/>
  <c r="F134" i="4" s="1"/>
  <c r="F133" i="4"/>
  <c r="F132" i="4"/>
  <c r="F131" i="4"/>
  <c r="F130" i="4"/>
  <c r="E129" i="4"/>
  <c r="D125" i="1" s="1"/>
  <c r="D129" i="4"/>
  <c r="F128" i="4"/>
  <c r="F127" i="4"/>
  <c r="E126" i="4"/>
  <c r="F126" i="4" s="1"/>
  <c r="D126" i="4"/>
  <c r="F124" i="4"/>
  <c r="F123" i="4"/>
  <c r="F122" i="4"/>
  <c r="F121" i="4"/>
  <c r="E120" i="4"/>
  <c r="D120" i="4"/>
  <c r="F120" i="4" s="1"/>
  <c r="F119" i="4"/>
  <c r="F118" i="4"/>
  <c r="F117" i="4"/>
  <c r="F116" i="4"/>
  <c r="F115" i="4"/>
  <c r="F114" i="4"/>
  <c r="F113" i="4"/>
  <c r="E112" i="4"/>
  <c r="F112" i="4" s="1"/>
  <c r="D112" i="4"/>
  <c r="F111" i="4"/>
  <c r="F110" i="4"/>
  <c r="F109" i="4"/>
  <c r="F108" i="4"/>
  <c r="E107" i="4"/>
  <c r="D107" i="4"/>
  <c r="D106" i="4"/>
  <c r="F105" i="4"/>
  <c r="F104" i="4"/>
  <c r="F103" i="4"/>
  <c r="F102" i="4"/>
  <c r="F101" i="4"/>
  <c r="F100" i="4"/>
  <c r="F99" i="4"/>
  <c r="E98" i="4"/>
  <c r="D94" i="1" s="1"/>
  <c r="D98" i="4"/>
  <c r="F98" i="4" s="1"/>
  <c r="F97" i="4"/>
  <c r="F96" i="4"/>
  <c r="F95" i="4"/>
  <c r="F94" i="4"/>
  <c r="F93" i="4"/>
  <c r="F92" i="4"/>
  <c r="E91" i="4"/>
  <c r="D87" i="1" s="1"/>
  <c r="H87" i="1" s="1"/>
  <c r="D91" i="4"/>
  <c r="F90" i="4"/>
  <c r="F89" i="4"/>
  <c r="F88" i="4"/>
  <c r="F87" i="4"/>
  <c r="F86" i="4"/>
  <c r="F85" i="4"/>
  <c r="F84" i="4"/>
  <c r="E83" i="4"/>
  <c r="D83" i="4"/>
  <c r="F81" i="4"/>
  <c r="F80" i="4"/>
  <c r="F79" i="4"/>
  <c r="F78" i="4"/>
  <c r="E77" i="4"/>
  <c r="F77" i="4" s="1"/>
  <c r="D77" i="4"/>
  <c r="F76" i="4"/>
  <c r="F75" i="4"/>
  <c r="E74" i="4"/>
  <c r="F74" i="4" s="1"/>
  <c r="D74" i="4"/>
  <c r="F73" i="4"/>
  <c r="F72" i="4"/>
  <c r="E71" i="4"/>
  <c r="D67" i="1" s="1"/>
  <c r="D71" i="4"/>
  <c r="F71" i="4" s="1"/>
  <c r="F70" i="4"/>
  <c r="F69" i="4"/>
  <c r="E68" i="4"/>
  <c r="D68" i="4"/>
  <c r="F68" i="4" s="1"/>
  <c r="F67" i="4"/>
  <c r="F66" i="4"/>
  <c r="F65" i="4"/>
  <c r="E64" i="4"/>
  <c r="D64" i="4"/>
  <c r="F63" i="4"/>
  <c r="F62" i="4"/>
  <c r="F61" i="4"/>
  <c r="E61" i="4"/>
  <c r="D61" i="4"/>
  <c r="F60" i="4"/>
  <c r="F59" i="4"/>
  <c r="E58" i="4"/>
  <c r="D54" i="1" s="1"/>
  <c r="H54" i="1" s="1"/>
  <c r="D58" i="4"/>
  <c r="F57" i="4"/>
  <c r="F56" i="4"/>
  <c r="F55" i="4"/>
  <c r="F54" i="4"/>
  <c r="F53" i="4"/>
  <c r="E53" i="4"/>
  <c r="D53" i="4"/>
  <c r="F52" i="4"/>
  <c r="F51" i="4"/>
  <c r="E50" i="4"/>
  <c r="D50" i="4"/>
  <c r="F50" i="4" s="1"/>
  <c r="F48" i="4"/>
  <c r="F47" i="4"/>
  <c r="F46" i="4"/>
  <c r="F45" i="4"/>
  <c r="F44" i="4"/>
  <c r="E44" i="4"/>
  <c r="E43" i="4" s="1"/>
  <c r="D39" i="1" s="1"/>
  <c r="H39" i="1" s="1"/>
  <c r="D44" i="4"/>
  <c r="D43" i="4" s="1"/>
  <c r="F43" i="4"/>
  <c r="F42" i="4"/>
  <c r="F41" i="4"/>
  <c r="F40" i="4"/>
  <c r="F39" i="4"/>
  <c r="E39" i="4"/>
  <c r="D39" i="4"/>
  <c r="F38" i="4"/>
  <c r="F37" i="4"/>
  <c r="E36" i="4"/>
  <c r="D32" i="1" s="1"/>
  <c r="D36" i="4"/>
  <c r="F36" i="4" s="1"/>
  <c r="F35" i="4"/>
  <c r="F34" i="4"/>
  <c r="F33" i="4"/>
  <c r="F32" i="4"/>
  <c r="F31" i="4"/>
  <c r="F30" i="4"/>
  <c r="E29" i="4"/>
  <c r="D29" i="4"/>
  <c r="F28" i="4"/>
  <c r="F27" i="4"/>
  <c r="F26" i="4"/>
  <c r="F25" i="4"/>
  <c r="F24" i="4"/>
  <c r="E23" i="4"/>
  <c r="F23" i="4" s="1"/>
  <c r="D23" i="4"/>
  <c r="F22" i="4"/>
  <c r="F21" i="4"/>
  <c r="F20" i="4"/>
  <c r="F19" i="4"/>
  <c r="F18" i="4"/>
  <c r="F17" i="4"/>
  <c r="E17" i="4"/>
  <c r="D13" i="1" s="1"/>
  <c r="H13" i="1" s="1"/>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c r="L3" i="9" s="1"/>
  <c r="C1686" i="1"/>
  <c r="C1685" i="1"/>
  <c r="G1685" i="1" s="1"/>
  <c r="C1684" i="1"/>
  <c r="H1684" i="1" s="1"/>
  <c r="C1683" i="1"/>
  <c r="H1682" i="1"/>
  <c r="C1682" i="1"/>
  <c r="G1682" i="1" s="1"/>
  <c r="H1680" i="1"/>
  <c r="G1680" i="1"/>
  <c r="C1680" i="1"/>
  <c r="H1679" i="1"/>
  <c r="C1679" i="1"/>
  <c r="G1679" i="1" s="1"/>
  <c r="C1678" i="1"/>
  <c r="C1677" i="1"/>
  <c r="H1676" i="1"/>
  <c r="C1676" i="1"/>
  <c r="G1676" i="1" s="1"/>
  <c r="C1675" i="1"/>
  <c r="H1675" i="1" s="1"/>
  <c r="H1674" i="1"/>
  <c r="G1674" i="1"/>
  <c r="C1674" i="1"/>
  <c r="C1673" i="1"/>
  <c r="C1672" i="1"/>
  <c r="H1672" i="1" s="1"/>
  <c r="C1671" i="1"/>
  <c r="H1671" i="1" s="1"/>
  <c r="G1670" i="1"/>
  <c r="C1670" i="1"/>
  <c r="H1670" i="1" s="1"/>
  <c r="C1669" i="1"/>
  <c r="H1669" i="1" s="1"/>
  <c r="C1668" i="1"/>
  <c r="H1668" i="1" s="1"/>
  <c r="G1667" i="1"/>
  <c r="C1667" i="1"/>
  <c r="H1667" i="1" s="1"/>
  <c r="C1666" i="1"/>
  <c r="C1665" i="1"/>
  <c r="H1664" i="1"/>
  <c r="C1664" i="1"/>
  <c r="G1664" i="1" s="1"/>
  <c r="C1663" i="1"/>
  <c r="H1663" i="1" s="1"/>
  <c r="H1662" i="1"/>
  <c r="G1662" i="1"/>
  <c r="C1662" i="1"/>
  <c r="C1661" i="1"/>
  <c r="C1660" i="1"/>
  <c r="H1660" i="1" s="1"/>
  <c r="H1658" i="1"/>
  <c r="G1658" i="1"/>
  <c r="C1658" i="1"/>
  <c r="G1657" i="1"/>
  <c r="C1657" i="1"/>
  <c r="H1657" i="1" s="1"/>
  <c r="C1656" i="1"/>
  <c r="H1656" i="1" s="1"/>
  <c r="G1655" i="1"/>
  <c r="C1655" i="1"/>
  <c r="H1655" i="1" s="1"/>
  <c r="C1654" i="1"/>
  <c r="C1653" i="1"/>
  <c r="H1652" i="1"/>
  <c r="C1652" i="1"/>
  <c r="G1652" i="1" s="1"/>
  <c r="C1651" i="1"/>
  <c r="H1651" i="1" s="1"/>
  <c r="H1650" i="1"/>
  <c r="G1650" i="1"/>
  <c r="C1650" i="1"/>
  <c r="C1649" i="1"/>
  <c r="C1648" i="1"/>
  <c r="H1648" i="1" s="1"/>
  <c r="C1647" i="1"/>
  <c r="H1647" i="1" s="1"/>
  <c r="H1646" i="1"/>
  <c r="G1646" i="1"/>
  <c r="C1646" i="1"/>
  <c r="G1645" i="1"/>
  <c r="C1645" i="1"/>
  <c r="H1645" i="1" s="1"/>
  <c r="C1644" i="1"/>
  <c r="G1643" i="1"/>
  <c r="C1643" i="1"/>
  <c r="H1643" i="1" s="1"/>
  <c r="C1642" i="1"/>
  <c r="C1641" i="1"/>
  <c r="C1640" i="1"/>
  <c r="G1640" i="1" s="1"/>
  <c r="H1638" i="1"/>
  <c r="G1638" i="1"/>
  <c r="C1638" i="1"/>
  <c r="C1637" i="1"/>
  <c r="C1636" i="1"/>
  <c r="H1636" i="1" s="1"/>
  <c r="C1635" i="1"/>
  <c r="H1635" i="1" s="1"/>
  <c r="G1633" i="1"/>
  <c r="C1633" i="1"/>
  <c r="H1633" i="1" s="1"/>
  <c r="C1632" i="1"/>
  <c r="C1631" i="1"/>
  <c r="H1631" i="1" s="1"/>
  <c r="C1630" i="1"/>
  <c r="C1629" i="1"/>
  <c r="C1627" i="1"/>
  <c r="H1627" i="1" s="1"/>
  <c r="H1626" i="1"/>
  <c r="G1626" i="1"/>
  <c r="C1626" i="1"/>
  <c r="C1625" i="1"/>
  <c r="C1624" i="1"/>
  <c r="H1624" i="1" s="1"/>
  <c r="C1623" i="1"/>
  <c r="H1623" i="1" s="1"/>
  <c r="C1620" i="1"/>
  <c r="G1619" i="1"/>
  <c r="C1619" i="1"/>
  <c r="H1619" i="1" s="1"/>
  <c r="C1618" i="1"/>
  <c r="C1617" i="1"/>
  <c r="H1617" i="1" s="1"/>
  <c r="H1616" i="1"/>
  <c r="C1616" i="1"/>
  <c r="G1616" i="1" s="1"/>
  <c r="C1615" i="1"/>
  <c r="H1615" i="1" s="1"/>
  <c r="C1614" i="1"/>
  <c r="H1614" i="1" s="1"/>
  <c r="C1613" i="1"/>
  <c r="C1612" i="1"/>
  <c r="G1612" i="1" s="1"/>
  <c r="C1611" i="1"/>
  <c r="H1611" i="1" s="1"/>
  <c r="C1610" i="1"/>
  <c r="H1610" i="1" s="1"/>
  <c r="C1609" i="1"/>
  <c r="H1609" i="1" s="1"/>
  <c r="C1608" i="1"/>
  <c r="C1607" i="1"/>
  <c r="H1607" i="1" s="1"/>
  <c r="C1606" i="1"/>
  <c r="C1605" i="1"/>
  <c r="H1605" i="1" s="1"/>
  <c r="C1604" i="1"/>
  <c r="G1604" i="1" s="1"/>
  <c r="C1603" i="1"/>
  <c r="H1603" i="1" s="1"/>
  <c r="C1601" i="1"/>
  <c r="C1600" i="1"/>
  <c r="G1600" i="1" s="1"/>
  <c r="C1599" i="1"/>
  <c r="H1599" i="1" s="1"/>
  <c r="H1598" i="1"/>
  <c r="G1598" i="1"/>
  <c r="C1598" i="1"/>
  <c r="G1597" i="1"/>
  <c r="C1597" i="1"/>
  <c r="H1597" i="1" s="1"/>
  <c r="C1596" i="1"/>
  <c r="C1594" i="1"/>
  <c r="C1593" i="1"/>
  <c r="H1593" i="1" s="1"/>
  <c r="C1592" i="1"/>
  <c r="G1592" i="1" s="1"/>
  <c r="C1591" i="1"/>
  <c r="H1591" i="1" s="1"/>
  <c r="G1590" i="1"/>
  <c r="C1590" i="1"/>
  <c r="H1590" i="1" s="1"/>
  <c r="C1589" i="1"/>
  <c r="C1588" i="1"/>
  <c r="G1588" i="1" s="1"/>
  <c r="C1587" i="1"/>
  <c r="H1587" i="1" s="1"/>
  <c r="G1586" i="1"/>
  <c r="C1586" i="1"/>
  <c r="H1586" i="1" s="1"/>
  <c r="C1585" i="1"/>
  <c r="H1585" i="1" s="1"/>
  <c r="C1584" i="1"/>
  <c r="C1582" i="1"/>
  <c r="J1581" i="1"/>
  <c r="H1581" i="1"/>
  <c r="I1581" i="1" s="1"/>
  <c r="D1581" i="1"/>
  <c r="C1581" i="1"/>
  <c r="G1581" i="1" s="1"/>
  <c r="D1580" i="1"/>
  <c r="C1580" i="1"/>
  <c r="D1579" i="1"/>
  <c r="C1579" i="1"/>
  <c r="J1578" i="1"/>
  <c r="D1578" i="1"/>
  <c r="C1578" i="1"/>
  <c r="H1577" i="1"/>
  <c r="G1577" i="1"/>
  <c r="D1577" i="1"/>
  <c r="C1577" i="1"/>
  <c r="H1576" i="1"/>
  <c r="G1576" i="1"/>
  <c r="D1576" i="1"/>
  <c r="J1576" i="1" s="1"/>
  <c r="C1576" i="1"/>
  <c r="D1575" i="1"/>
  <c r="C1575" i="1"/>
  <c r="D1574" i="1"/>
  <c r="C1574" i="1"/>
  <c r="D1573" i="1"/>
  <c r="J1573" i="1" s="1"/>
  <c r="C1573" i="1"/>
  <c r="D1572" i="1"/>
  <c r="G1572" i="1" s="1"/>
  <c r="C1572" i="1"/>
  <c r="D1571" i="1"/>
  <c r="C1571" i="1"/>
  <c r="J1570" i="1"/>
  <c r="D1570" i="1"/>
  <c r="C1570" i="1"/>
  <c r="G1570" i="1" s="1"/>
  <c r="J1569" i="1"/>
  <c r="H1569" i="1"/>
  <c r="I1569" i="1" s="1"/>
  <c r="D1569" i="1"/>
  <c r="C1569" i="1"/>
  <c r="G1569" i="1" s="1"/>
  <c r="J1568" i="1"/>
  <c r="H1568" i="1"/>
  <c r="I1568" i="1" s="1"/>
  <c r="D1568" i="1"/>
  <c r="C1568" i="1"/>
  <c r="G1568" i="1" s="1"/>
  <c r="H1567" i="1"/>
  <c r="D1567" i="1"/>
  <c r="C1567" i="1"/>
  <c r="D1566" i="1"/>
  <c r="C1566" i="1"/>
  <c r="J1565" i="1"/>
  <c r="D1565" i="1"/>
  <c r="C1565" i="1"/>
  <c r="J1564" i="1"/>
  <c r="D1564" i="1"/>
  <c r="C1564" i="1"/>
  <c r="G1564" i="1" s="1"/>
  <c r="H1563" i="1"/>
  <c r="D1563" i="1"/>
  <c r="G1563" i="1" s="1"/>
  <c r="C1563" i="1"/>
  <c r="D1562" i="1"/>
  <c r="C1562" i="1"/>
  <c r="D1561" i="1"/>
  <c r="C1561" i="1"/>
  <c r="G1560" i="1"/>
  <c r="D1560" i="1"/>
  <c r="J1560" i="1" s="1"/>
  <c r="C1560" i="1"/>
  <c r="H1559" i="1"/>
  <c r="D1559" i="1"/>
  <c r="J1559" i="1" s="1"/>
  <c r="C1559" i="1"/>
  <c r="H1558" i="1"/>
  <c r="I1558" i="1" s="1"/>
  <c r="G1558" i="1"/>
  <c r="D1558" i="1"/>
  <c r="J1558" i="1" s="1"/>
  <c r="C1558" i="1"/>
  <c r="D1557" i="1"/>
  <c r="C1557" i="1"/>
  <c r="D1556" i="1"/>
  <c r="C1556" i="1"/>
  <c r="H1555" i="1"/>
  <c r="D1555" i="1"/>
  <c r="C1555" i="1"/>
  <c r="G1555" i="1" s="1"/>
  <c r="D1554" i="1"/>
  <c r="C1554" i="1"/>
  <c r="D1553" i="1"/>
  <c r="C1553" i="1"/>
  <c r="J1552" i="1"/>
  <c r="D1552" i="1"/>
  <c r="C1552" i="1"/>
  <c r="J1551" i="1"/>
  <c r="D1551" i="1"/>
  <c r="C1551" i="1"/>
  <c r="G1551" i="1" s="1"/>
  <c r="J1550" i="1"/>
  <c r="H1550" i="1"/>
  <c r="I1550" i="1" s="1"/>
  <c r="D1550" i="1"/>
  <c r="C1550" i="1"/>
  <c r="G1550" i="1" s="1"/>
  <c r="J1549" i="1"/>
  <c r="H1549" i="1"/>
  <c r="I1549" i="1" s="1"/>
  <c r="D1549" i="1"/>
  <c r="C1549" i="1"/>
  <c r="G1549" i="1" s="1"/>
  <c r="H1548" i="1"/>
  <c r="D1548" i="1"/>
  <c r="C1548" i="1"/>
  <c r="J1547" i="1"/>
  <c r="H1547" i="1"/>
  <c r="G1547" i="1"/>
  <c r="D1547" i="1"/>
  <c r="C1547" i="1"/>
  <c r="J1546" i="1"/>
  <c r="H1546" i="1"/>
  <c r="G1546" i="1"/>
  <c r="I1546" i="1" s="1"/>
  <c r="D1546" i="1"/>
  <c r="C1546" i="1"/>
  <c r="J1545" i="1"/>
  <c r="H1545" i="1"/>
  <c r="G1545" i="1"/>
  <c r="I1545" i="1" s="1"/>
  <c r="D1545" i="1"/>
  <c r="C1545" i="1"/>
  <c r="J1544" i="1"/>
  <c r="H1544" i="1"/>
  <c r="G1544" i="1"/>
  <c r="I1544" i="1" s="1"/>
  <c r="D1544" i="1"/>
  <c r="C1544" i="1"/>
  <c r="J1543" i="1"/>
  <c r="H1543" i="1"/>
  <c r="G1543" i="1"/>
  <c r="I1543" i="1" s="1"/>
  <c r="D1543" i="1"/>
  <c r="C1543" i="1"/>
  <c r="J1542" i="1"/>
  <c r="H1542" i="1"/>
  <c r="G1542" i="1"/>
  <c r="I1542" i="1" s="1"/>
  <c r="D1542" i="1"/>
  <c r="C1542" i="1"/>
  <c r="J1541" i="1"/>
  <c r="H1541" i="1"/>
  <c r="G1541" i="1"/>
  <c r="I1541" i="1" s="1"/>
  <c r="D1541" i="1"/>
  <c r="C1541" i="1"/>
  <c r="H1540" i="1"/>
  <c r="D1540" i="1"/>
  <c r="C1540" i="1"/>
  <c r="G1540" i="1" s="1"/>
  <c r="D1539" i="1"/>
  <c r="C1539" i="1"/>
  <c r="H1538" i="1"/>
  <c r="G1538" i="1"/>
  <c r="D1538" i="1"/>
  <c r="C1538" i="1"/>
  <c r="D1536" i="1"/>
  <c r="C1536" i="1"/>
  <c r="H1535" i="1"/>
  <c r="G1535" i="1"/>
  <c r="D1535" i="1"/>
  <c r="C1535" i="1"/>
  <c r="D1534" i="1"/>
  <c r="C1534" i="1"/>
  <c r="D1533" i="1"/>
  <c r="C1533" i="1"/>
  <c r="H1532" i="1"/>
  <c r="G1532" i="1"/>
  <c r="D1532" i="1"/>
  <c r="C1532" i="1"/>
  <c r="H1531" i="1"/>
  <c r="D1531" i="1"/>
  <c r="C1531" i="1"/>
  <c r="G1531" i="1" s="1"/>
  <c r="D1530" i="1"/>
  <c r="C1530" i="1"/>
  <c r="H1529" i="1"/>
  <c r="G1529" i="1"/>
  <c r="D1529" i="1"/>
  <c r="C1529" i="1"/>
  <c r="H1528" i="1"/>
  <c r="D1528" i="1"/>
  <c r="G1528" i="1" s="1"/>
  <c r="C1528" i="1"/>
  <c r="D1527" i="1"/>
  <c r="C1527" i="1"/>
  <c r="H1526" i="1"/>
  <c r="G1526" i="1"/>
  <c r="D1526" i="1"/>
  <c r="C1526" i="1"/>
  <c r="D1525" i="1"/>
  <c r="C1525" i="1"/>
  <c r="D1524" i="1"/>
  <c r="C1524" i="1"/>
  <c r="H1523" i="1"/>
  <c r="G1523" i="1"/>
  <c r="D1523" i="1"/>
  <c r="C1523" i="1"/>
  <c r="H1522" i="1"/>
  <c r="D1522" i="1"/>
  <c r="C1522" i="1"/>
  <c r="G1522" i="1" s="1"/>
  <c r="D1521" i="1"/>
  <c r="C1521" i="1"/>
  <c r="H1520" i="1"/>
  <c r="G1520" i="1"/>
  <c r="D1520" i="1"/>
  <c r="C1520" i="1"/>
  <c r="D1519" i="1"/>
  <c r="C1519" i="1"/>
  <c r="D1518" i="1"/>
  <c r="C1518" i="1"/>
  <c r="H1517" i="1"/>
  <c r="G1517" i="1"/>
  <c r="D1517" i="1"/>
  <c r="C1517" i="1"/>
  <c r="D1516" i="1"/>
  <c r="C1516" i="1"/>
  <c r="D1515" i="1"/>
  <c r="C1515" i="1"/>
  <c r="H1514" i="1"/>
  <c r="G1514" i="1"/>
  <c r="D1514" i="1"/>
  <c r="C1514" i="1"/>
  <c r="H1513" i="1"/>
  <c r="D1513" i="1"/>
  <c r="C1513" i="1"/>
  <c r="G1513" i="1" s="1"/>
  <c r="D1512" i="1"/>
  <c r="C1512" i="1"/>
  <c r="H1511" i="1"/>
  <c r="G1511" i="1"/>
  <c r="D1511" i="1"/>
  <c r="C1511" i="1"/>
  <c r="D1510" i="1"/>
  <c r="D1509" i="1"/>
  <c r="C1509" i="1"/>
  <c r="H1508" i="1"/>
  <c r="G1508" i="1"/>
  <c r="D1508" i="1"/>
  <c r="C1508" i="1"/>
  <c r="D1507" i="1"/>
  <c r="C1507" i="1"/>
  <c r="D1506" i="1"/>
  <c r="C1506" i="1"/>
  <c r="H1505" i="1"/>
  <c r="G1505" i="1"/>
  <c r="D1505" i="1"/>
  <c r="C1505" i="1"/>
  <c r="H1504" i="1"/>
  <c r="D1504" i="1"/>
  <c r="C1504" i="1"/>
  <c r="G1504" i="1" s="1"/>
  <c r="D1503" i="1"/>
  <c r="C1503" i="1"/>
  <c r="H1502" i="1"/>
  <c r="G1502" i="1"/>
  <c r="D1502" i="1"/>
  <c r="C1502" i="1"/>
  <c r="D1501" i="1"/>
  <c r="C1501" i="1"/>
  <c r="D1500" i="1"/>
  <c r="C1500" i="1"/>
  <c r="H1499" i="1"/>
  <c r="G1499" i="1"/>
  <c r="D1499" i="1"/>
  <c r="C1499" i="1"/>
  <c r="D1498" i="1"/>
  <c r="C1498" i="1"/>
  <c r="D1497" i="1"/>
  <c r="C1497" i="1"/>
  <c r="H1496" i="1"/>
  <c r="G1496" i="1"/>
  <c r="D1496" i="1"/>
  <c r="C1496" i="1"/>
  <c r="H1495" i="1"/>
  <c r="D1495" i="1"/>
  <c r="C1495" i="1"/>
  <c r="G1495" i="1" s="1"/>
  <c r="D1494" i="1"/>
  <c r="C1494" i="1"/>
  <c r="H1493" i="1"/>
  <c r="G1493" i="1"/>
  <c r="D1493" i="1"/>
  <c r="C1493" i="1"/>
  <c r="H1492" i="1"/>
  <c r="G1492" i="1"/>
  <c r="D1492" i="1"/>
  <c r="C1492" i="1"/>
  <c r="D1491" i="1"/>
  <c r="C1491" i="1"/>
  <c r="H1490" i="1"/>
  <c r="G1490" i="1"/>
  <c r="D1490" i="1"/>
  <c r="C1490" i="1"/>
  <c r="D1489" i="1"/>
  <c r="C1489" i="1"/>
  <c r="D1488" i="1"/>
  <c r="C1488" i="1"/>
  <c r="H1487" i="1"/>
  <c r="G1487" i="1"/>
  <c r="D1487" i="1"/>
  <c r="C1487" i="1"/>
  <c r="H1486" i="1"/>
  <c r="D1486" i="1"/>
  <c r="C1486" i="1"/>
  <c r="G1486" i="1" s="1"/>
  <c r="D1485" i="1"/>
  <c r="H1484" i="1"/>
  <c r="G1484" i="1"/>
  <c r="D1484" i="1"/>
  <c r="C1484" i="1"/>
  <c r="D1483" i="1"/>
  <c r="C1483" i="1"/>
  <c r="D1482" i="1"/>
  <c r="C1482" i="1"/>
  <c r="H1481" i="1"/>
  <c r="G1481" i="1"/>
  <c r="D1481" i="1"/>
  <c r="C1481" i="1"/>
  <c r="D1480" i="1"/>
  <c r="C1480" i="1"/>
  <c r="D1479" i="1"/>
  <c r="C1479" i="1"/>
  <c r="H1478" i="1"/>
  <c r="G1478" i="1"/>
  <c r="D1478" i="1"/>
  <c r="C1478" i="1"/>
  <c r="H1477" i="1"/>
  <c r="D1477" i="1"/>
  <c r="C1477" i="1"/>
  <c r="G1477" i="1" s="1"/>
  <c r="D1476" i="1"/>
  <c r="C1476" i="1"/>
  <c r="H1475" i="1"/>
  <c r="G1475" i="1"/>
  <c r="D1475" i="1"/>
  <c r="C1475" i="1"/>
  <c r="H1474" i="1"/>
  <c r="G1474" i="1"/>
  <c r="D1474" i="1"/>
  <c r="C1474" i="1"/>
  <c r="D1473" i="1"/>
  <c r="C1473" i="1"/>
  <c r="H1472" i="1"/>
  <c r="G1472" i="1"/>
  <c r="D1472" i="1"/>
  <c r="C1472" i="1"/>
  <c r="D1471" i="1"/>
  <c r="C1471" i="1"/>
  <c r="D1470" i="1"/>
  <c r="C1470" i="1"/>
  <c r="H1469" i="1"/>
  <c r="G1469" i="1"/>
  <c r="D1469" i="1"/>
  <c r="C1469" i="1"/>
  <c r="H1468" i="1"/>
  <c r="D1468" i="1"/>
  <c r="C1468" i="1"/>
  <c r="G1468" i="1" s="1"/>
  <c r="D1467" i="1"/>
  <c r="C1467" i="1"/>
  <c r="H1466" i="1"/>
  <c r="G1466" i="1"/>
  <c r="D1466" i="1"/>
  <c r="C1466" i="1"/>
  <c r="D1465" i="1"/>
  <c r="C1465" i="1"/>
  <c r="D1464" i="1"/>
  <c r="C1464" i="1"/>
  <c r="H1463" i="1"/>
  <c r="G1463" i="1"/>
  <c r="D1463" i="1"/>
  <c r="C1463" i="1"/>
  <c r="D1462" i="1"/>
  <c r="C1462" i="1"/>
  <c r="D1461" i="1"/>
  <c r="C1461" i="1"/>
  <c r="H1460" i="1"/>
  <c r="G1460" i="1"/>
  <c r="D1460" i="1"/>
  <c r="C1460" i="1"/>
  <c r="D1459" i="1"/>
  <c r="H1459" i="1" s="1"/>
  <c r="C1459" i="1"/>
  <c r="G1459" i="1" s="1"/>
  <c r="D1458" i="1"/>
  <c r="C1458" i="1"/>
  <c r="H1457" i="1"/>
  <c r="G1457" i="1"/>
  <c r="D1457" i="1"/>
  <c r="C1457" i="1"/>
  <c r="H1456" i="1"/>
  <c r="G1456" i="1"/>
  <c r="D1456" i="1"/>
  <c r="C1456" i="1"/>
  <c r="D1455" i="1"/>
  <c r="C1455" i="1"/>
  <c r="H1454" i="1"/>
  <c r="G1454" i="1"/>
  <c r="D1454" i="1"/>
  <c r="C1454" i="1"/>
  <c r="D1453" i="1"/>
  <c r="C1453" i="1"/>
  <c r="D1452" i="1"/>
  <c r="C1452" i="1"/>
  <c r="H1451" i="1"/>
  <c r="G1451" i="1"/>
  <c r="D1451" i="1"/>
  <c r="C1451" i="1"/>
  <c r="H1450" i="1"/>
  <c r="D1450" i="1"/>
  <c r="C1450" i="1"/>
  <c r="G1450" i="1" s="1"/>
  <c r="D1449" i="1"/>
  <c r="C1449" i="1"/>
  <c r="H1448" i="1"/>
  <c r="G1448" i="1"/>
  <c r="D1448" i="1"/>
  <c r="C1448" i="1"/>
  <c r="D1447" i="1"/>
  <c r="H1447" i="1" s="1"/>
  <c r="C1447" i="1"/>
  <c r="D1446" i="1"/>
  <c r="C1446" i="1"/>
  <c r="H1445" i="1"/>
  <c r="G1445" i="1"/>
  <c r="D1445" i="1"/>
  <c r="C1445" i="1"/>
  <c r="D1444" i="1"/>
  <c r="C1444" i="1"/>
  <c r="G1444" i="1" s="1"/>
  <c r="D1443" i="1"/>
  <c r="C1443" i="1"/>
  <c r="H1442" i="1"/>
  <c r="G1442" i="1"/>
  <c r="D1442" i="1"/>
  <c r="C1442" i="1"/>
  <c r="D1441" i="1"/>
  <c r="H1441" i="1" s="1"/>
  <c r="C1441" i="1"/>
  <c r="D1440" i="1"/>
  <c r="C1440" i="1"/>
  <c r="H1439" i="1"/>
  <c r="G1439" i="1"/>
  <c r="D1439" i="1"/>
  <c r="C1439" i="1"/>
  <c r="D1438" i="1"/>
  <c r="H1438" i="1" s="1"/>
  <c r="C1438" i="1"/>
  <c r="D1437" i="1"/>
  <c r="C1437" i="1"/>
  <c r="H1436" i="1"/>
  <c r="G1436" i="1"/>
  <c r="D1436" i="1"/>
  <c r="C1436" i="1"/>
  <c r="H1435" i="1"/>
  <c r="D1435" i="1"/>
  <c r="C1435" i="1"/>
  <c r="D1434" i="1"/>
  <c r="C1434" i="1"/>
  <c r="H1433" i="1"/>
  <c r="G1433" i="1"/>
  <c r="D1433" i="1"/>
  <c r="C1433" i="1"/>
  <c r="D1432" i="1"/>
  <c r="H1432" i="1" s="1"/>
  <c r="C1432" i="1"/>
  <c r="G1432" i="1" s="1"/>
  <c r="D1431" i="1"/>
  <c r="C1431" i="1"/>
  <c r="H1430" i="1"/>
  <c r="G1430" i="1"/>
  <c r="D1430" i="1"/>
  <c r="C1430" i="1"/>
  <c r="H1429" i="1"/>
  <c r="G1429" i="1"/>
  <c r="D1429" i="1"/>
  <c r="C1429" i="1"/>
  <c r="D1428" i="1"/>
  <c r="C1428" i="1"/>
  <c r="H1427" i="1"/>
  <c r="G1427" i="1"/>
  <c r="D1427" i="1"/>
  <c r="C1427" i="1"/>
  <c r="D1426" i="1"/>
  <c r="C1426" i="1"/>
  <c r="D1425" i="1"/>
  <c r="C1425" i="1"/>
  <c r="H1424" i="1"/>
  <c r="G1424" i="1"/>
  <c r="D1424" i="1"/>
  <c r="C1424" i="1"/>
  <c r="H1423" i="1"/>
  <c r="D1423" i="1"/>
  <c r="C1423" i="1"/>
  <c r="G1423" i="1" s="1"/>
  <c r="D1422" i="1"/>
  <c r="C1422" i="1"/>
  <c r="H1421" i="1"/>
  <c r="G1421" i="1"/>
  <c r="D1421" i="1"/>
  <c r="C1421" i="1"/>
  <c r="G1420" i="1"/>
  <c r="D1420" i="1"/>
  <c r="H1420" i="1" s="1"/>
  <c r="C1420" i="1"/>
  <c r="D1419" i="1"/>
  <c r="C1419" i="1"/>
  <c r="H1418" i="1"/>
  <c r="G1418" i="1"/>
  <c r="D1418" i="1"/>
  <c r="C1418" i="1"/>
  <c r="D1417" i="1"/>
  <c r="C1417" i="1"/>
  <c r="G1417" i="1" s="1"/>
  <c r="D1416" i="1"/>
  <c r="C1416" i="1"/>
  <c r="H1415" i="1"/>
  <c r="G1415" i="1"/>
  <c r="D1415" i="1"/>
  <c r="C1415" i="1"/>
  <c r="D1414" i="1"/>
  <c r="H1414" i="1" s="1"/>
  <c r="C1414" i="1"/>
  <c r="G1414" i="1" s="1"/>
  <c r="D1413" i="1"/>
  <c r="C1413" i="1"/>
  <c r="H1412" i="1"/>
  <c r="G1412" i="1"/>
  <c r="D1412" i="1"/>
  <c r="C1412" i="1"/>
  <c r="D1411" i="1"/>
  <c r="H1411" i="1" s="1"/>
  <c r="C1411" i="1"/>
  <c r="D1410" i="1"/>
  <c r="C1410" i="1"/>
  <c r="H1409" i="1"/>
  <c r="G1409" i="1"/>
  <c r="D1409" i="1"/>
  <c r="C1409" i="1"/>
  <c r="H1408" i="1"/>
  <c r="D1408" i="1"/>
  <c r="C1408" i="1"/>
  <c r="D1407" i="1"/>
  <c r="C1407" i="1"/>
  <c r="H1406" i="1"/>
  <c r="G1406" i="1"/>
  <c r="D1406" i="1"/>
  <c r="C1406" i="1"/>
  <c r="D1405" i="1"/>
  <c r="H1405" i="1" s="1"/>
  <c r="C1405" i="1"/>
  <c r="G1405" i="1" s="1"/>
  <c r="D1404" i="1"/>
  <c r="C1404" i="1"/>
  <c r="H1403" i="1"/>
  <c r="G1403" i="1"/>
  <c r="D1403" i="1"/>
  <c r="C1403" i="1"/>
  <c r="H1402" i="1"/>
  <c r="G1402" i="1"/>
  <c r="D1402" i="1"/>
  <c r="C1402" i="1"/>
  <c r="H1400" i="1"/>
  <c r="G1400" i="1"/>
  <c r="D1400" i="1"/>
  <c r="C1400" i="1"/>
  <c r="D1399" i="1"/>
  <c r="C1399" i="1"/>
  <c r="D1398" i="1"/>
  <c r="C1398" i="1"/>
  <c r="H1397" i="1"/>
  <c r="G1397" i="1"/>
  <c r="D1397" i="1"/>
  <c r="C1397" i="1"/>
  <c r="H1396" i="1"/>
  <c r="D1396" i="1"/>
  <c r="C1396" i="1"/>
  <c r="D1395" i="1"/>
  <c r="C1395" i="1"/>
  <c r="H1394" i="1"/>
  <c r="G1394" i="1"/>
  <c r="D1394" i="1"/>
  <c r="C1394" i="1"/>
  <c r="D1393" i="1"/>
  <c r="C1393" i="1"/>
  <c r="D1392" i="1"/>
  <c r="C1392" i="1"/>
  <c r="H1391" i="1"/>
  <c r="G1391" i="1"/>
  <c r="D1391" i="1"/>
  <c r="C1391" i="1"/>
  <c r="H1390" i="1"/>
  <c r="D1390" i="1"/>
  <c r="C1390" i="1"/>
  <c r="G1390" i="1" s="1"/>
  <c r="D1389" i="1"/>
  <c r="C1389" i="1"/>
  <c r="H1388" i="1"/>
  <c r="G1388" i="1"/>
  <c r="D1388" i="1"/>
  <c r="C1388" i="1"/>
  <c r="D1387" i="1"/>
  <c r="H1387" i="1" s="1"/>
  <c r="C1387" i="1"/>
  <c r="G1387" i="1" s="1"/>
  <c r="D1386" i="1"/>
  <c r="C1386" i="1"/>
  <c r="H1385" i="1"/>
  <c r="G1385" i="1"/>
  <c r="D1385" i="1"/>
  <c r="C1385" i="1"/>
  <c r="H1384" i="1"/>
  <c r="D1384" i="1"/>
  <c r="G1384" i="1" s="1"/>
  <c r="C1384" i="1"/>
  <c r="D1383" i="1"/>
  <c r="C1383" i="1"/>
  <c r="H1382" i="1"/>
  <c r="G1382" i="1"/>
  <c r="D1382" i="1"/>
  <c r="C1382" i="1"/>
  <c r="D1381" i="1"/>
  <c r="C1381" i="1"/>
  <c r="G1381" i="1" s="1"/>
  <c r="D1380" i="1"/>
  <c r="C1380" i="1"/>
  <c r="H1379" i="1"/>
  <c r="G1379" i="1"/>
  <c r="D1379" i="1"/>
  <c r="C1379" i="1"/>
  <c r="D1378" i="1"/>
  <c r="H1378" i="1" s="1"/>
  <c r="C1378" i="1"/>
  <c r="G1378" i="1" s="1"/>
  <c r="D1377" i="1"/>
  <c r="C1377" i="1"/>
  <c r="H1376" i="1"/>
  <c r="G1376" i="1"/>
  <c r="D1376" i="1"/>
  <c r="C1376" i="1"/>
  <c r="H1375" i="1"/>
  <c r="G1375" i="1"/>
  <c r="D1375" i="1"/>
  <c r="C1375" i="1"/>
  <c r="D1374" i="1"/>
  <c r="C1374" i="1"/>
  <c r="H1373" i="1"/>
  <c r="G1373" i="1"/>
  <c r="D1373" i="1"/>
  <c r="C1373" i="1"/>
  <c r="D1372" i="1"/>
  <c r="C1372" i="1"/>
  <c r="D1371" i="1"/>
  <c r="C1371" i="1"/>
  <c r="H1370" i="1"/>
  <c r="G1370" i="1"/>
  <c r="D1370" i="1"/>
  <c r="C1370" i="1"/>
  <c r="H1369" i="1"/>
  <c r="D1369" i="1"/>
  <c r="C1369" i="1"/>
  <c r="D1368" i="1"/>
  <c r="C1368" i="1"/>
  <c r="H1367" i="1"/>
  <c r="G1367" i="1"/>
  <c r="D1367" i="1"/>
  <c r="C1367" i="1"/>
  <c r="D1366" i="1"/>
  <c r="C1366" i="1"/>
  <c r="D1365" i="1"/>
  <c r="C1365" i="1"/>
  <c r="H1364" i="1"/>
  <c r="G1364" i="1"/>
  <c r="D1364" i="1"/>
  <c r="C1364" i="1"/>
  <c r="H1363" i="1"/>
  <c r="D1363" i="1"/>
  <c r="C1363" i="1"/>
  <c r="G1363" i="1" s="1"/>
  <c r="D1362" i="1"/>
  <c r="C1362" i="1"/>
  <c r="H1361" i="1"/>
  <c r="G1361" i="1"/>
  <c r="D1361" i="1"/>
  <c r="C1361" i="1"/>
  <c r="D1360" i="1"/>
  <c r="H1360" i="1" s="1"/>
  <c r="C1360" i="1"/>
  <c r="G1360" i="1" s="1"/>
  <c r="D1359" i="1"/>
  <c r="C1359" i="1"/>
  <c r="H1358" i="1"/>
  <c r="G1358" i="1"/>
  <c r="D1358" i="1"/>
  <c r="C1358" i="1"/>
  <c r="H1357" i="1"/>
  <c r="D1357" i="1"/>
  <c r="G1357" i="1" s="1"/>
  <c r="C1357" i="1"/>
  <c r="D1356" i="1"/>
  <c r="C1356" i="1"/>
  <c r="H1355" i="1"/>
  <c r="G1355" i="1"/>
  <c r="D1355" i="1"/>
  <c r="C1355" i="1"/>
  <c r="D1354" i="1"/>
  <c r="C1354" i="1"/>
  <c r="D1353" i="1"/>
  <c r="C1353" i="1"/>
  <c r="H1352" i="1"/>
  <c r="G1352" i="1"/>
  <c r="D1352" i="1"/>
  <c r="C1352" i="1"/>
  <c r="D1351" i="1"/>
  <c r="H1351" i="1" s="1"/>
  <c r="C1351" i="1"/>
  <c r="G1351" i="1" s="1"/>
  <c r="D1350" i="1"/>
  <c r="C1350" i="1"/>
  <c r="H1349" i="1"/>
  <c r="G1349" i="1"/>
  <c r="D1349" i="1"/>
  <c r="C1349" i="1"/>
  <c r="H1348" i="1"/>
  <c r="G1348" i="1"/>
  <c r="D1348" i="1"/>
  <c r="C1348" i="1"/>
  <c r="D1347" i="1"/>
  <c r="C1347" i="1"/>
  <c r="H1346" i="1"/>
  <c r="G1346" i="1"/>
  <c r="D1346" i="1"/>
  <c r="C1346" i="1"/>
  <c r="D1345" i="1"/>
  <c r="C1345" i="1"/>
  <c r="D1344" i="1"/>
  <c r="C1344" i="1"/>
  <c r="H1343" i="1"/>
  <c r="G1343" i="1"/>
  <c r="D1343" i="1"/>
  <c r="C1343" i="1"/>
  <c r="H1342" i="1"/>
  <c r="D1342" i="1"/>
  <c r="C1342" i="1"/>
  <c r="D1341" i="1"/>
  <c r="C1341" i="1"/>
  <c r="H1340" i="1"/>
  <c r="G1340" i="1"/>
  <c r="D1340" i="1"/>
  <c r="C1340" i="1"/>
  <c r="D1339" i="1"/>
  <c r="C1339" i="1"/>
  <c r="D1338" i="1"/>
  <c r="C1338" i="1"/>
  <c r="H1337" i="1"/>
  <c r="G1337" i="1"/>
  <c r="D1337" i="1"/>
  <c r="C1337" i="1"/>
  <c r="H1336" i="1"/>
  <c r="D1336" i="1"/>
  <c r="C1336" i="1"/>
  <c r="G1336" i="1" s="1"/>
  <c r="D1335" i="1"/>
  <c r="C1335" i="1"/>
  <c r="H1334" i="1"/>
  <c r="G1334" i="1"/>
  <c r="D1334" i="1"/>
  <c r="C1334" i="1"/>
  <c r="D1333" i="1"/>
  <c r="H1333" i="1" s="1"/>
  <c r="C1333" i="1"/>
  <c r="G1333" i="1" s="1"/>
  <c r="D1332" i="1"/>
  <c r="C1332" i="1"/>
  <c r="H1331" i="1"/>
  <c r="G1331" i="1"/>
  <c r="D1331" i="1"/>
  <c r="C1331" i="1"/>
  <c r="H1330" i="1"/>
  <c r="D1330" i="1"/>
  <c r="G1330" i="1" s="1"/>
  <c r="C1330" i="1"/>
  <c r="D1329" i="1"/>
  <c r="C1329" i="1"/>
  <c r="H1328" i="1"/>
  <c r="G1328" i="1"/>
  <c r="D1328" i="1"/>
  <c r="C1328" i="1"/>
  <c r="D1327" i="1"/>
  <c r="C1327" i="1"/>
  <c r="D1326" i="1"/>
  <c r="C1326" i="1"/>
  <c r="H1325" i="1"/>
  <c r="G1325" i="1"/>
  <c r="D1325" i="1"/>
  <c r="C1325" i="1"/>
  <c r="D1324" i="1"/>
  <c r="H1324" i="1" s="1"/>
  <c r="C1324" i="1"/>
  <c r="G1324" i="1" s="1"/>
  <c r="D1323" i="1"/>
  <c r="C1323" i="1"/>
  <c r="H1322" i="1"/>
  <c r="G1322" i="1"/>
  <c r="D1322" i="1"/>
  <c r="C1322" i="1"/>
  <c r="H1321" i="1"/>
  <c r="G1321" i="1"/>
  <c r="D1321" i="1"/>
  <c r="C1321" i="1"/>
  <c r="D1320" i="1"/>
  <c r="C1320" i="1"/>
  <c r="H1319" i="1"/>
  <c r="G1319" i="1"/>
  <c r="D1319" i="1"/>
  <c r="C1319" i="1"/>
  <c r="D1318" i="1"/>
  <c r="C1318" i="1"/>
  <c r="D1317" i="1"/>
  <c r="C1317" i="1"/>
  <c r="H1316" i="1"/>
  <c r="G1316" i="1"/>
  <c r="D1316" i="1"/>
  <c r="C1316" i="1"/>
  <c r="H1315" i="1"/>
  <c r="D1315" i="1"/>
  <c r="C1315" i="1"/>
  <c r="D1314" i="1"/>
  <c r="C1314" i="1"/>
  <c r="H1313" i="1"/>
  <c r="G1313" i="1"/>
  <c r="D1313" i="1"/>
  <c r="C1313" i="1"/>
  <c r="D1312" i="1"/>
  <c r="C1312" i="1"/>
  <c r="D1311" i="1"/>
  <c r="C1311" i="1"/>
  <c r="H1310" i="1"/>
  <c r="G1310" i="1"/>
  <c r="D1310" i="1"/>
  <c r="C1310" i="1"/>
  <c r="H1309" i="1"/>
  <c r="D1309" i="1"/>
  <c r="C1309" i="1"/>
  <c r="G1309" i="1" s="1"/>
  <c r="D1308" i="1"/>
  <c r="C1308" i="1"/>
  <c r="H1307" i="1"/>
  <c r="G1307" i="1"/>
  <c r="D1307" i="1"/>
  <c r="C1307" i="1"/>
  <c r="D1306" i="1"/>
  <c r="H1306" i="1" s="1"/>
  <c r="C1306" i="1"/>
  <c r="G1306" i="1" s="1"/>
  <c r="D1305" i="1"/>
  <c r="C1305" i="1"/>
  <c r="H1304" i="1"/>
  <c r="G1304" i="1"/>
  <c r="D1304" i="1"/>
  <c r="C1304" i="1"/>
  <c r="H1303" i="1"/>
  <c r="D1303" i="1"/>
  <c r="G1303" i="1" s="1"/>
  <c r="C1303" i="1"/>
  <c r="D1302" i="1"/>
  <c r="C1302" i="1"/>
  <c r="H1301" i="1"/>
  <c r="G1301" i="1"/>
  <c r="D1301" i="1"/>
  <c r="C1301" i="1"/>
  <c r="D1300" i="1"/>
  <c r="C1300" i="1"/>
  <c r="D1299" i="1"/>
  <c r="C1299" i="1"/>
  <c r="H1298" i="1"/>
  <c r="G1298" i="1"/>
  <c r="D1298" i="1"/>
  <c r="C1298" i="1"/>
  <c r="D1297" i="1"/>
  <c r="H1297" i="1" s="1"/>
  <c r="C1297" i="1"/>
  <c r="G1297" i="1" s="1"/>
  <c r="D1296" i="1"/>
  <c r="C1296" i="1"/>
  <c r="H1295" i="1"/>
  <c r="G1295" i="1"/>
  <c r="D1295" i="1"/>
  <c r="C1295" i="1"/>
  <c r="H1294" i="1"/>
  <c r="G1294" i="1"/>
  <c r="D1294" i="1"/>
  <c r="C1294" i="1"/>
  <c r="D1293" i="1"/>
  <c r="C1293" i="1"/>
  <c r="H1292" i="1"/>
  <c r="G1292" i="1"/>
  <c r="D1292" i="1"/>
  <c r="C1292" i="1"/>
  <c r="D1291" i="1"/>
  <c r="C1291" i="1"/>
  <c r="D1290" i="1"/>
  <c r="C1290" i="1"/>
  <c r="H1289" i="1"/>
  <c r="G1289" i="1"/>
  <c r="D1289" i="1"/>
  <c r="C1289" i="1"/>
  <c r="H1288" i="1"/>
  <c r="D1288" i="1"/>
  <c r="C1288" i="1"/>
  <c r="D1287" i="1"/>
  <c r="C1287" i="1"/>
  <c r="H1286" i="1"/>
  <c r="G1286" i="1"/>
  <c r="D1286" i="1"/>
  <c r="C1286" i="1"/>
  <c r="D1285" i="1"/>
  <c r="C1285" i="1"/>
  <c r="D1284" i="1"/>
  <c r="C1284" i="1"/>
  <c r="H1283" i="1"/>
  <c r="G1283" i="1"/>
  <c r="D1283" i="1"/>
  <c r="C1283" i="1"/>
  <c r="H1282" i="1"/>
  <c r="D1282" i="1"/>
  <c r="C1282" i="1"/>
  <c r="G1282" i="1" s="1"/>
  <c r="D1281" i="1"/>
  <c r="C1281" i="1"/>
  <c r="H1280" i="1"/>
  <c r="G1280" i="1"/>
  <c r="D1280" i="1"/>
  <c r="C1280" i="1"/>
  <c r="D1279" i="1"/>
  <c r="H1279" i="1" s="1"/>
  <c r="C1279" i="1"/>
  <c r="G1279" i="1" s="1"/>
  <c r="D1278" i="1"/>
  <c r="H1277" i="1"/>
  <c r="G1277" i="1"/>
  <c r="D1277" i="1"/>
  <c r="C1277" i="1"/>
  <c r="H1276" i="1"/>
  <c r="D1276" i="1"/>
  <c r="G1276" i="1" s="1"/>
  <c r="C1276" i="1"/>
  <c r="D1275" i="1"/>
  <c r="C1275" i="1"/>
  <c r="H1274" i="1"/>
  <c r="G1274" i="1"/>
  <c r="D1274" i="1"/>
  <c r="C1274" i="1"/>
  <c r="H1273" i="1"/>
  <c r="D1273" i="1"/>
  <c r="C1273" i="1"/>
  <c r="G1273" i="1" s="1"/>
  <c r="D1272" i="1"/>
  <c r="C1272" i="1"/>
  <c r="H1271" i="1"/>
  <c r="G1271" i="1"/>
  <c r="D1271" i="1"/>
  <c r="C1271" i="1"/>
  <c r="D1270" i="1"/>
  <c r="H1270" i="1" s="1"/>
  <c r="C1270" i="1"/>
  <c r="G1270" i="1" s="1"/>
  <c r="D1269" i="1"/>
  <c r="C1269" i="1"/>
  <c r="H1268" i="1"/>
  <c r="G1268" i="1"/>
  <c r="D1268" i="1"/>
  <c r="C1268" i="1"/>
  <c r="H1267" i="1"/>
  <c r="G1267" i="1"/>
  <c r="D1267" i="1"/>
  <c r="C1267" i="1"/>
  <c r="D1266" i="1"/>
  <c r="C1266" i="1"/>
  <c r="H1265" i="1"/>
  <c r="G1265" i="1"/>
  <c r="D1265" i="1"/>
  <c r="C1265" i="1"/>
  <c r="D1264" i="1"/>
  <c r="C1264" i="1"/>
  <c r="D1263" i="1"/>
  <c r="C1263" i="1"/>
  <c r="H1262" i="1"/>
  <c r="G1262" i="1"/>
  <c r="D1262" i="1"/>
  <c r="C1262" i="1"/>
  <c r="D1261" i="1"/>
  <c r="H1261" i="1" s="1"/>
  <c r="C1261" i="1"/>
  <c r="D1260" i="1"/>
  <c r="C1260" i="1"/>
  <c r="D1259" i="1"/>
  <c r="G1258" i="1"/>
  <c r="D1258" i="1"/>
  <c r="C1258" i="1"/>
  <c r="H1258" i="1" s="1"/>
  <c r="D1257" i="1"/>
  <c r="C1257" i="1"/>
  <c r="H1256" i="1"/>
  <c r="G1256" i="1"/>
  <c r="D1256" i="1"/>
  <c r="C1256" i="1"/>
  <c r="D1254" i="1"/>
  <c r="C1254" i="1"/>
  <c r="H1253" i="1"/>
  <c r="G1253" i="1"/>
  <c r="D1253" i="1"/>
  <c r="C1253" i="1"/>
  <c r="H1252" i="1"/>
  <c r="G1252" i="1"/>
  <c r="D1252" i="1"/>
  <c r="C1252" i="1"/>
  <c r="D1251" i="1"/>
  <c r="C1251" i="1"/>
  <c r="H1250" i="1"/>
  <c r="G1250" i="1"/>
  <c r="D1250" i="1"/>
  <c r="C1250" i="1"/>
  <c r="D1249" i="1"/>
  <c r="C1249" i="1"/>
  <c r="D1248" i="1"/>
  <c r="C1248" i="1"/>
  <c r="D1247" i="1"/>
  <c r="H1247" i="1" s="1"/>
  <c r="C1247" i="1"/>
  <c r="G1246" i="1"/>
  <c r="D1246" i="1"/>
  <c r="C1246" i="1"/>
  <c r="H1246" i="1" s="1"/>
  <c r="D1245" i="1"/>
  <c r="C1245" i="1"/>
  <c r="G1244" i="1"/>
  <c r="D1244" i="1"/>
  <c r="C1244" i="1"/>
  <c r="H1244" i="1" s="1"/>
  <c r="D1243" i="1"/>
  <c r="C1243" i="1"/>
  <c r="H1242" i="1"/>
  <c r="D1242" i="1"/>
  <c r="C1242" i="1"/>
  <c r="G1242" i="1" s="1"/>
  <c r="G1241" i="1"/>
  <c r="D1241" i="1"/>
  <c r="C1241" i="1"/>
  <c r="H1241" i="1" s="1"/>
  <c r="D1240" i="1"/>
  <c r="C1240" i="1"/>
  <c r="H1240" i="1" s="1"/>
  <c r="H1239" i="1"/>
  <c r="G1239" i="1"/>
  <c r="D1239" i="1"/>
  <c r="C1239" i="1"/>
  <c r="D1238" i="1"/>
  <c r="C1238" i="1"/>
  <c r="G1237" i="1"/>
  <c r="D1237" i="1"/>
  <c r="C1237" i="1"/>
  <c r="H1237" i="1" s="1"/>
  <c r="D1236" i="1"/>
  <c r="C1236" i="1"/>
  <c r="G1235" i="1"/>
  <c r="D1235" i="1"/>
  <c r="C1235" i="1"/>
  <c r="H1235" i="1" s="1"/>
  <c r="D1234" i="1"/>
  <c r="C1234" i="1"/>
  <c r="H1233" i="1"/>
  <c r="D1233" i="1"/>
  <c r="C1233" i="1"/>
  <c r="G1233" i="1" s="1"/>
  <c r="G1232" i="1"/>
  <c r="D1232" i="1"/>
  <c r="C1232" i="1"/>
  <c r="H1232" i="1" s="1"/>
  <c r="D1231" i="1"/>
  <c r="C1231" i="1"/>
  <c r="H1231" i="1" s="1"/>
  <c r="H1230" i="1"/>
  <c r="G1230" i="1"/>
  <c r="D1230" i="1"/>
  <c r="C1230" i="1"/>
  <c r="D1229" i="1"/>
  <c r="C1229" i="1"/>
  <c r="G1228" i="1"/>
  <c r="D1228" i="1"/>
  <c r="C1228" i="1"/>
  <c r="H1228" i="1" s="1"/>
  <c r="D1227" i="1"/>
  <c r="C1227" i="1"/>
  <c r="G1226" i="1"/>
  <c r="D1226" i="1"/>
  <c r="C1226" i="1"/>
  <c r="H1226" i="1" s="1"/>
  <c r="D1225" i="1"/>
  <c r="C1225" i="1"/>
  <c r="H1224" i="1"/>
  <c r="D1224" i="1"/>
  <c r="C1224" i="1"/>
  <c r="G1224" i="1" s="1"/>
  <c r="G1223" i="1"/>
  <c r="D1223" i="1"/>
  <c r="C1223" i="1"/>
  <c r="H1223" i="1" s="1"/>
  <c r="D1222" i="1"/>
  <c r="C1222" i="1"/>
  <c r="H1222" i="1" s="1"/>
  <c r="H1221" i="1"/>
  <c r="G1221" i="1"/>
  <c r="D1221" i="1"/>
  <c r="C1221" i="1"/>
  <c r="D1220" i="1"/>
  <c r="C1220" i="1"/>
  <c r="G1219" i="1"/>
  <c r="D1219" i="1"/>
  <c r="C1219" i="1"/>
  <c r="H1219" i="1" s="1"/>
  <c r="D1218" i="1"/>
  <c r="C1218" i="1"/>
  <c r="G1217" i="1"/>
  <c r="D1217" i="1"/>
  <c r="C1217" i="1"/>
  <c r="H1217" i="1" s="1"/>
  <c r="D1216" i="1"/>
  <c r="C1216" i="1"/>
  <c r="H1215" i="1"/>
  <c r="D1215" i="1"/>
  <c r="C1215" i="1"/>
  <c r="G1215" i="1" s="1"/>
  <c r="G1214" i="1"/>
  <c r="D1214" i="1"/>
  <c r="C1214" i="1"/>
  <c r="H1214" i="1" s="1"/>
  <c r="D1213" i="1"/>
  <c r="C1213" i="1"/>
  <c r="H1213" i="1" s="1"/>
  <c r="H1212" i="1"/>
  <c r="G1212" i="1"/>
  <c r="D1212" i="1"/>
  <c r="C1212" i="1"/>
  <c r="D1211" i="1"/>
  <c r="C1211" i="1"/>
  <c r="G1210" i="1"/>
  <c r="D1210" i="1"/>
  <c r="C1210" i="1"/>
  <c r="H1210" i="1" s="1"/>
  <c r="D1209" i="1"/>
  <c r="C1209" i="1"/>
  <c r="G1208" i="1"/>
  <c r="D1208" i="1"/>
  <c r="C1208" i="1"/>
  <c r="H1208" i="1" s="1"/>
  <c r="D1207" i="1"/>
  <c r="H1206" i="1"/>
  <c r="D1206" i="1"/>
  <c r="C1206" i="1"/>
  <c r="G1206" i="1" s="1"/>
  <c r="G1205" i="1"/>
  <c r="D1205" i="1"/>
  <c r="C1205" i="1"/>
  <c r="H1205" i="1" s="1"/>
  <c r="D1204" i="1"/>
  <c r="C1204" i="1"/>
  <c r="H1204" i="1" s="1"/>
  <c r="H1203" i="1"/>
  <c r="G1203" i="1"/>
  <c r="D1203" i="1"/>
  <c r="C1203" i="1"/>
  <c r="G1202" i="1"/>
  <c r="D1202" i="1"/>
  <c r="C1202" i="1"/>
  <c r="H1202" i="1" s="1"/>
  <c r="G1201" i="1"/>
  <c r="D1201" i="1"/>
  <c r="C1201" i="1"/>
  <c r="H1201" i="1" s="1"/>
  <c r="H1200" i="1"/>
  <c r="D1200" i="1"/>
  <c r="C1200" i="1"/>
  <c r="G1200" i="1" s="1"/>
  <c r="G1199" i="1"/>
  <c r="D1199" i="1"/>
  <c r="C1199" i="1"/>
  <c r="H1199" i="1" s="1"/>
  <c r="D1198" i="1"/>
  <c r="C1198" i="1"/>
  <c r="H1197" i="1"/>
  <c r="D1197" i="1"/>
  <c r="C1197" i="1"/>
  <c r="G1197" i="1" s="1"/>
  <c r="G1196" i="1"/>
  <c r="D1196" i="1"/>
  <c r="C1196" i="1"/>
  <c r="D1195" i="1"/>
  <c r="C1195" i="1"/>
  <c r="H1195" i="1" s="1"/>
  <c r="H1194" i="1"/>
  <c r="G1194" i="1"/>
  <c r="D1194" i="1"/>
  <c r="C1194" i="1"/>
  <c r="G1193" i="1"/>
  <c r="D1193" i="1"/>
  <c r="C1193" i="1"/>
  <c r="H1193" i="1" s="1"/>
  <c r="G1192" i="1"/>
  <c r="D1192" i="1"/>
  <c r="C1192" i="1"/>
  <c r="H1192" i="1" s="1"/>
  <c r="H1191" i="1"/>
  <c r="D1191" i="1"/>
  <c r="C1191" i="1"/>
  <c r="G1191" i="1" s="1"/>
  <c r="G1190" i="1"/>
  <c r="D1190" i="1"/>
  <c r="C1190" i="1"/>
  <c r="H1190" i="1" s="1"/>
  <c r="D1189" i="1"/>
  <c r="C1189" i="1"/>
  <c r="H1188" i="1"/>
  <c r="D1188" i="1"/>
  <c r="C1188" i="1"/>
  <c r="G1188" i="1" s="1"/>
  <c r="D1187" i="1"/>
  <c r="C1187" i="1"/>
  <c r="D1186" i="1"/>
  <c r="C1186" i="1"/>
  <c r="H1186" i="1" s="1"/>
  <c r="H1185" i="1"/>
  <c r="G1185" i="1"/>
  <c r="D1185" i="1"/>
  <c r="C1185" i="1"/>
  <c r="D1184" i="1"/>
  <c r="C1184" i="1"/>
  <c r="D1183" i="1"/>
  <c r="G1183" i="1" s="1"/>
  <c r="C1183" i="1"/>
  <c r="D1182" i="1"/>
  <c r="C1182" i="1"/>
  <c r="G1179" i="1"/>
  <c r="D1179" i="1"/>
  <c r="C1179" i="1"/>
  <c r="H1179" i="1" s="1"/>
  <c r="H1178" i="1"/>
  <c r="D1178" i="1"/>
  <c r="C1178" i="1"/>
  <c r="G1178" i="1" s="1"/>
  <c r="D1177" i="1"/>
  <c r="C1177" i="1"/>
  <c r="H1176" i="1"/>
  <c r="D1176" i="1"/>
  <c r="C1176" i="1"/>
  <c r="G1176" i="1" s="1"/>
  <c r="H1175" i="1"/>
  <c r="D1175" i="1"/>
  <c r="G1175" i="1" s="1"/>
  <c r="C1175" i="1"/>
  <c r="D1174" i="1"/>
  <c r="C1174" i="1"/>
  <c r="G1173" i="1"/>
  <c r="D1173" i="1"/>
  <c r="C1173" i="1"/>
  <c r="H1173" i="1" s="1"/>
  <c r="D1172" i="1"/>
  <c r="G1172" i="1" s="1"/>
  <c r="C1172" i="1"/>
  <c r="D1171" i="1"/>
  <c r="C1171" i="1"/>
  <c r="H1170" i="1"/>
  <c r="G1170" i="1"/>
  <c r="D1170" i="1"/>
  <c r="C1170" i="1"/>
  <c r="D1169" i="1"/>
  <c r="H1169" i="1" s="1"/>
  <c r="C1169" i="1"/>
  <c r="G1168" i="1"/>
  <c r="D1168" i="1"/>
  <c r="C1168" i="1"/>
  <c r="H1168" i="1" s="1"/>
  <c r="G1167" i="1"/>
  <c r="D1167" i="1"/>
  <c r="C1167" i="1"/>
  <c r="H1167" i="1" s="1"/>
  <c r="G1166" i="1"/>
  <c r="D1166" i="1"/>
  <c r="C1166" i="1"/>
  <c r="H1166" i="1" s="1"/>
  <c r="D1165" i="1"/>
  <c r="G1165" i="1" s="1"/>
  <c r="C1165" i="1"/>
  <c r="H1164" i="1"/>
  <c r="D1164" i="1"/>
  <c r="C1164" i="1"/>
  <c r="G1164" i="1" s="1"/>
  <c r="D1163" i="1"/>
  <c r="H1163" i="1" s="1"/>
  <c r="C1163" i="1"/>
  <c r="G1162" i="1"/>
  <c r="D1162" i="1"/>
  <c r="C1162" i="1"/>
  <c r="G1161" i="1"/>
  <c r="D1161" i="1"/>
  <c r="C1161" i="1"/>
  <c r="H1161" i="1" s="1"/>
  <c r="H1160" i="1"/>
  <c r="G1160" i="1"/>
  <c r="D1160" i="1"/>
  <c r="C1160" i="1"/>
  <c r="D1159" i="1"/>
  <c r="C1159" i="1"/>
  <c r="H1158" i="1"/>
  <c r="D1158" i="1"/>
  <c r="C1158" i="1"/>
  <c r="G1158" i="1" s="1"/>
  <c r="H1157" i="1"/>
  <c r="G1157" i="1"/>
  <c r="D1157" i="1"/>
  <c r="C1157" i="1"/>
  <c r="G1156" i="1"/>
  <c r="D1156" i="1"/>
  <c r="C1156" i="1"/>
  <c r="H1156" i="1" s="1"/>
  <c r="D1155" i="1"/>
  <c r="C1155" i="1"/>
  <c r="D1154" i="1"/>
  <c r="C1154" i="1"/>
  <c r="D1153" i="1"/>
  <c r="C1153" i="1"/>
  <c r="C1152" i="1"/>
  <c r="G1151" i="1"/>
  <c r="D1151" i="1"/>
  <c r="C1151" i="1"/>
  <c r="H1151" i="1" s="1"/>
  <c r="G1150" i="1"/>
  <c r="D1150" i="1"/>
  <c r="C1150" i="1"/>
  <c r="H1149" i="1"/>
  <c r="D1149" i="1"/>
  <c r="C1149" i="1"/>
  <c r="G1149" i="1" s="1"/>
  <c r="H1148" i="1"/>
  <c r="D1148" i="1"/>
  <c r="C1148" i="1"/>
  <c r="G1147" i="1"/>
  <c r="D1147" i="1"/>
  <c r="C1147" i="1"/>
  <c r="H1147" i="1" s="1"/>
  <c r="G1146" i="1"/>
  <c r="D1146" i="1"/>
  <c r="C1146" i="1"/>
  <c r="H1146" i="1" s="1"/>
  <c r="H1145" i="1"/>
  <c r="D1145" i="1"/>
  <c r="C1145" i="1"/>
  <c r="G1145" i="1" s="1"/>
  <c r="D1144" i="1"/>
  <c r="C1144" i="1"/>
  <c r="H1143" i="1"/>
  <c r="D1143" i="1"/>
  <c r="C1143" i="1"/>
  <c r="G1143" i="1" s="1"/>
  <c r="H1142" i="1"/>
  <c r="G1142" i="1"/>
  <c r="D1142" i="1"/>
  <c r="C1142" i="1"/>
  <c r="D1141" i="1"/>
  <c r="C1141" i="1"/>
  <c r="D1140" i="1"/>
  <c r="D1139" i="1"/>
  <c r="G1139" i="1" s="1"/>
  <c r="C1139" i="1"/>
  <c r="D1138" i="1"/>
  <c r="C1138" i="1"/>
  <c r="H1137" i="1"/>
  <c r="G1137" i="1"/>
  <c r="D1137" i="1"/>
  <c r="C1137" i="1"/>
  <c r="D1136" i="1"/>
  <c r="H1136" i="1" s="1"/>
  <c r="C1136" i="1"/>
  <c r="G1135" i="1"/>
  <c r="D1135" i="1"/>
  <c r="C1135" i="1"/>
  <c r="H1135" i="1" s="1"/>
  <c r="G1134" i="1"/>
  <c r="D1134" i="1"/>
  <c r="C1134" i="1"/>
  <c r="H1134" i="1" s="1"/>
  <c r="G1133" i="1"/>
  <c r="D1133" i="1"/>
  <c r="C1133" i="1"/>
  <c r="H1133" i="1" s="1"/>
  <c r="D1132" i="1"/>
  <c r="G1132" i="1" s="1"/>
  <c r="C1132" i="1"/>
  <c r="H1131" i="1"/>
  <c r="D1131" i="1"/>
  <c r="C1131" i="1"/>
  <c r="G1131" i="1" s="1"/>
  <c r="D1130" i="1"/>
  <c r="H1130" i="1" s="1"/>
  <c r="C1130" i="1"/>
  <c r="D1129" i="1"/>
  <c r="G1129" i="1" s="1"/>
  <c r="C1129" i="1"/>
  <c r="G1128" i="1"/>
  <c r="D1128" i="1"/>
  <c r="C1128" i="1"/>
  <c r="H1128" i="1" s="1"/>
  <c r="H1127" i="1"/>
  <c r="G1127" i="1"/>
  <c r="D1127" i="1"/>
  <c r="C1127" i="1"/>
  <c r="D1126" i="1"/>
  <c r="C1126" i="1"/>
  <c r="H1125" i="1"/>
  <c r="D1125" i="1"/>
  <c r="C1125" i="1"/>
  <c r="G1125" i="1" s="1"/>
  <c r="D1124" i="1"/>
  <c r="G1123" i="1"/>
  <c r="D1123" i="1"/>
  <c r="C1123" i="1"/>
  <c r="H1123" i="1" s="1"/>
  <c r="D1122" i="1"/>
  <c r="C1122" i="1"/>
  <c r="G1121" i="1"/>
  <c r="D1121" i="1"/>
  <c r="C1121" i="1"/>
  <c r="D1120" i="1"/>
  <c r="C1120" i="1"/>
  <c r="H1119" i="1"/>
  <c r="G1119" i="1"/>
  <c r="D1119" i="1"/>
  <c r="C1119" i="1"/>
  <c r="D1118" i="1"/>
  <c r="C1118" i="1"/>
  <c r="G1117" i="1"/>
  <c r="D1117" i="1"/>
  <c r="C1117" i="1"/>
  <c r="H1117" i="1" s="1"/>
  <c r="D1116" i="1"/>
  <c r="C1116" i="1"/>
  <c r="G1115" i="1"/>
  <c r="D1115" i="1"/>
  <c r="C1115" i="1"/>
  <c r="H1115" i="1" s="1"/>
  <c r="G1114" i="1"/>
  <c r="D1114" i="1"/>
  <c r="C1114" i="1"/>
  <c r="H1113" i="1"/>
  <c r="D1113" i="1"/>
  <c r="C1113" i="1"/>
  <c r="G1113" i="1" s="1"/>
  <c r="H1112" i="1"/>
  <c r="D1112" i="1"/>
  <c r="C1112" i="1"/>
  <c r="G1112" i="1" s="1"/>
  <c r="G1111" i="1"/>
  <c r="D1111" i="1"/>
  <c r="C1111" i="1"/>
  <c r="D1110" i="1"/>
  <c r="C1110" i="1"/>
  <c r="H1109" i="1"/>
  <c r="D1109" i="1"/>
  <c r="C1109" i="1"/>
  <c r="G1109" i="1" s="1"/>
  <c r="D1108" i="1"/>
  <c r="C1108" i="1"/>
  <c r="H1107" i="1"/>
  <c r="D1107" i="1"/>
  <c r="C1107" i="1"/>
  <c r="G1107" i="1" s="1"/>
  <c r="H1106" i="1"/>
  <c r="D1106" i="1"/>
  <c r="G1106" i="1" s="1"/>
  <c r="C1106" i="1"/>
  <c r="D1105" i="1"/>
  <c r="C1105" i="1"/>
  <c r="G1104" i="1"/>
  <c r="D1104" i="1"/>
  <c r="C1104" i="1"/>
  <c r="H1104" i="1" s="1"/>
  <c r="D1103" i="1"/>
  <c r="G1103" i="1" s="1"/>
  <c r="C1103" i="1"/>
  <c r="D1102" i="1"/>
  <c r="C1102" i="1"/>
  <c r="H1101" i="1"/>
  <c r="G1101" i="1"/>
  <c r="D1101" i="1"/>
  <c r="C1101" i="1"/>
  <c r="H1100" i="1"/>
  <c r="D1100" i="1"/>
  <c r="C1100" i="1"/>
  <c r="G1099" i="1"/>
  <c r="D1099" i="1"/>
  <c r="C1099" i="1"/>
  <c r="H1099" i="1" s="1"/>
  <c r="G1098" i="1"/>
  <c r="D1098" i="1"/>
  <c r="C1098" i="1"/>
  <c r="H1098" i="1" s="1"/>
  <c r="G1097" i="1"/>
  <c r="D1097" i="1"/>
  <c r="C1097" i="1"/>
  <c r="H1097" i="1" s="1"/>
  <c r="G1096" i="1"/>
  <c r="D1096" i="1"/>
  <c r="C1096" i="1"/>
  <c r="H1095" i="1"/>
  <c r="D1095" i="1"/>
  <c r="C1095" i="1"/>
  <c r="G1095" i="1" s="1"/>
  <c r="H1094" i="1"/>
  <c r="D1094" i="1"/>
  <c r="C1094" i="1"/>
  <c r="D1093" i="1"/>
  <c r="G1092" i="1"/>
  <c r="D1092" i="1"/>
  <c r="C1092" i="1"/>
  <c r="H1092" i="1" s="1"/>
  <c r="G1091" i="1"/>
  <c r="D1091" i="1"/>
  <c r="C1091" i="1"/>
  <c r="H1091" i="1" s="1"/>
  <c r="D1090" i="1"/>
  <c r="C1090" i="1"/>
  <c r="H1089" i="1"/>
  <c r="D1089" i="1"/>
  <c r="C1089" i="1"/>
  <c r="G1089" i="1" s="1"/>
  <c r="H1088" i="1"/>
  <c r="G1088" i="1"/>
  <c r="D1088" i="1"/>
  <c r="C1088" i="1"/>
  <c r="G1087" i="1"/>
  <c r="D1087" i="1"/>
  <c r="C1087" i="1"/>
  <c r="H1087" i="1" s="1"/>
  <c r="D1086" i="1"/>
  <c r="C1086" i="1"/>
  <c r="D1085" i="1"/>
  <c r="C1085" i="1"/>
  <c r="D1084" i="1"/>
  <c r="C1084" i="1"/>
  <c r="H1083" i="1"/>
  <c r="G1083" i="1"/>
  <c r="D1083" i="1"/>
  <c r="C1083" i="1"/>
  <c r="D1082" i="1"/>
  <c r="C1082" i="1"/>
  <c r="G1081" i="1"/>
  <c r="D1081" i="1"/>
  <c r="C1081" i="1"/>
  <c r="H1081" i="1" s="1"/>
  <c r="D1080" i="1"/>
  <c r="C1080" i="1"/>
  <c r="D1079" i="1"/>
  <c r="C1079" i="1"/>
  <c r="G1078" i="1"/>
  <c r="D1078" i="1"/>
  <c r="C1078" i="1"/>
  <c r="D1077" i="1"/>
  <c r="C1077" i="1"/>
  <c r="H1076" i="1"/>
  <c r="D1076" i="1"/>
  <c r="C1076" i="1"/>
  <c r="G1076" i="1" s="1"/>
  <c r="D1075" i="1"/>
  <c r="C1075" i="1"/>
  <c r="D1073" i="1"/>
  <c r="H1073" i="1" s="1"/>
  <c r="C1073" i="1"/>
  <c r="G1072" i="1"/>
  <c r="D1072" i="1"/>
  <c r="C1072" i="1"/>
  <c r="H1072" i="1" s="1"/>
  <c r="D1071" i="1"/>
  <c r="C1071" i="1"/>
  <c r="H1071" i="1" s="1"/>
  <c r="D1070" i="1"/>
  <c r="C1070" i="1"/>
  <c r="D1069" i="1"/>
  <c r="C1069" i="1"/>
  <c r="H1068" i="1"/>
  <c r="G1068" i="1"/>
  <c r="D1068" i="1"/>
  <c r="C1068" i="1"/>
  <c r="D1067" i="1"/>
  <c r="H1067" i="1" s="1"/>
  <c r="C1067" i="1"/>
  <c r="D1066" i="1"/>
  <c r="C1066" i="1"/>
  <c r="G1065" i="1"/>
  <c r="D1065" i="1"/>
  <c r="C1065" i="1"/>
  <c r="H1065" i="1" s="1"/>
  <c r="D1064" i="1"/>
  <c r="C1064" i="1"/>
  <c r="G1063" i="1"/>
  <c r="D1063" i="1"/>
  <c r="C1063" i="1"/>
  <c r="D1062" i="1"/>
  <c r="C1062" i="1"/>
  <c r="D1061" i="1"/>
  <c r="H1061" i="1" s="1"/>
  <c r="C1061" i="1"/>
  <c r="G1061" i="1" s="1"/>
  <c r="D1060" i="1"/>
  <c r="C1060" i="1"/>
  <c r="D1059" i="1"/>
  <c r="C1059" i="1"/>
  <c r="D1058" i="1"/>
  <c r="C1058" i="1"/>
  <c r="D1057" i="1"/>
  <c r="C1057" i="1"/>
  <c r="H1056" i="1"/>
  <c r="D1056" i="1"/>
  <c r="C1056" i="1"/>
  <c r="G1056" i="1" s="1"/>
  <c r="H1055" i="1"/>
  <c r="G1055" i="1"/>
  <c r="D1055" i="1"/>
  <c r="C1055" i="1"/>
  <c r="D1054" i="1"/>
  <c r="C1054" i="1"/>
  <c r="H1053" i="1"/>
  <c r="G1053" i="1"/>
  <c r="D1053" i="1"/>
  <c r="C1053" i="1"/>
  <c r="D1052" i="1"/>
  <c r="G1052" i="1" s="1"/>
  <c r="C1052" i="1"/>
  <c r="D1051" i="1"/>
  <c r="C1051" i="1"/>
  <c r="H1050" i="1"/>
  <c r="G1050" i="1"/>
  <c r="D1050" i="1"/>
  <c r="C1050" i="1"/>
  <c r="H1049" i="1"/>
  <c r="D1049" i="1"/>
  <c r="C1049" i="1"/>
  <c r="G1048" i="1"/>
  <c r="D1048" i="1"/>
  <c r="C1048" i="1"/>
  <c r="H1048" i="1" s="1"/>
  <c r="G1047" i="1"/>
  <c r="D1047" i="1"/>
  <c r="C1047" i="1"/>
  <c r="H1047" i="1" s="1"/>
  <c r="G1046" i="1"/>
  <c r="D1046" i="1"/>
  <c r="C1046" i="1"/>
  <c r="H1046" i="1" s="1"/>
  <c r="G1045" i="1"/>
  <c r="D1045" i="1"/>
  <c r="C1045" i="1"/>
  <c r="H1044" i="1"/>
  <c r="D1044" i="1"/>
  <c r="C1044" i="1"/>
  <c r="G1044" i="1" s="1"/>
  <c r="H1043" i="1"/>
  <c r="D1043" i="1"/>
  <c r="C1043" i="1"/>
  <c r="D1042" i="1"/>
  <c r="G1042" i="1" s="1"/>
  <c r="C1042" i="1"/>
  <c r="G1041" i="1"/>
  <c r="D1041" i="1"/>
  <c r="C1041" i="1"/>
  <c r="H1041" i="1" s="1"/>
  <c r="H1040" i="1"/>
  <c r="G1040" i="1"/>
  <c r="D1040" i="1"/>
  <c r="C1040" i="1"/>
  <c r="D1039" i="1"/>
  <c r="C1039" i="1"/>
  <c r="H1038" i="1"/>
  <c r="D1038" i="1"/>
  <c r="C1038" i="1"/>
  <c r="G1038" i="1" s="1"/>
  <c r="H1037" i="1"/>
  <c r="G1037" i="1"/>
  <c r="D1037" i="1"/>
  <c r="C1037" i="1"/>
  <c r="G1036" i="1"/>
  <c r="D1036" i="1"/>
  <c r="C1036" i="1"/>
  <c r="H1036" i="1" s="1"/>
  <c r="D1035" i="1"/>
  <c r="C1035" i="1"/>
  <c r="G1034" i="1"/>
  <c r="D1034" i="1"/>
  <c r="C1034" i="1"/>
  <c r="H1034" i="1" s="1"/>
  <c r="D1033" i="1"/>
  <c r="C1033" i="1"/>
  <c r="H1032" i="1"/>
  <c r="G1032" i="1"/>
  <c r="D1032" i="1"/>
  <c r="C1032" i="1"/>
  <c r="D1031" i="1"/>
  <c r="C1031" i="1"/>
  <c r="G1030" i="1"/>
  <c r="D1030" i="1"/>
  <c r="C1030" i="1"/>
  <c r="H1030" i="1" s="1"/>
  <c r="D1029" i="1"/>
  <c r="C1029" i="1"/>
  <c r="D1028" i="1"/>
  <c r="C1028" i="1"/>
  <c r="D1027" i="1"/>
  <c r="G1027" i="1" s="1"/>
  <c r="C1027" i="1"/>
  <c r="D1026" i="1"/>
  <c r="C1026" i="1"/>
  <c r="D1025" i="1"/>
  <c r="H1025" i="1" s="1"/>
  <c r="C1025" i="1"/>
  <c r="D1024" i="1"/>
  <c r="C1024" i="1"/>
  <c r="H1024" i="1" s="1"/>
  <c r="D1023" i="1"/>
  <c r="C1023" i="1"/>
  <c r="H1022" i="1"/>
  <c r="G1022" i="1"/>
  <c r="D1022" i="1"/>
  <c r="C1022" i="1"/>
  <c r="D1021" i="1"/>
  <c r="C1021" i="1"/>
  <c r="H1020" i="1"/>
  <c r="D1020" i="1"/>
  <c r="C1020" i="1"/>
  <c r="G1020" i="1" s="1"/>
  <c r="D1019" i="1"/>
  <c r="C1019" i="1"/>
  <c r="G1018" i="1"/>
  <c r="D1018" i="1"/>
  <c r="C1018" i="1"/>
  <c r="H1018" i="1" s="1"/>
  <c r="D1017" i="1"/>
  <c r="D1016" i="1"/>
  <c r="C1016" i="1"/>
  <c r="H1016" i="1" s="1"/>
  <c r="D1015" i="1"/>
  <c r="C1015" i="1"/>
  <c r="H1014" i="1"/>
  <c r="G1014" i="1"/>
  <c r="D1014" i="1"/>
  <c r="C1014" i="1"/>
  <c r="H1013" i="1"/>
  <c r="D1013" i="1"/>
  <c r="C1013" i="1"/>
  <c r="D1012" i="1"/>
  <c r="D1010" i="1"/>
  <c r="H1010" i="1" s="1"/>
  <c r="C1010" i="1"/>
  <c r="D1009" i="1"/>
  <c r="C1009" i="1"/>
  <c r="G1008" i="1"/>
  <c r="D1008" i="1"/>
  <c r="C1008" i="1"/>
  <c r="H1008" i="1" s="1"/>
  <c r="H1007" i="1"/>
  <c r="G1007" i="1"/>
  <c r="D1007" i="1"/>
  <c r="C1007" i="1"/>
  <c r="D1006" i="1"/>
  <c r="C1006" i="1"/>
  <c r="H1005" i="1"/>
  <c r="D1005" i="1"/>
  <c r="C1005" i="1"/>
  <c r="G1005" i="1" s="1"/>
  <c r="H1004" i="1"/>
  <c r="G1004" i="1"/>
  <c r="D1004" i="1"/>
  <c r="C1004" i="1"/>
  <c r="G1003" i="1"/>
  <c r="D1003" i="1"/>
  <c r="C1003" i="1"/>
  <c r="H1003" i="1" s="1"/>
  <c r="D1002" i="1"/>
  <c r="C1002" i="1"/>
  <c r="D1001" i="1"/>
  <c r="G1001" i="1" s="1"/>
  <c r="C1001" i="1"/>
  <c r="D1000" i="1"/>
  <c r="C1000" i="1"/>
  <c r="D999" i="1"/>
  <c r="G999" i="1" s="1"/>
  <c r="C999" i="1"/>
  <c r="D998" i="1"/>
  <c r="C998" i="1"/>
  <c r="D997" i="1"/>
  <c r="C997" i="1"/>
  <c r="D996" i="1"/>
  <c r="C996" i="1"/>
  <c r="D995" i="1"/>
  <c r="C995" i="1"/>
  <c r="D994" i="1"/>
  <c r="G994" i="1" s="1"/>
  <c r="C994" i="1"/>
  <c r="H994" i="1" s="1"/>
  <c r="D993" i="1"/>
  <c r="G993" i="1" s="1"/>
  <c r="C993" i="1"/>
  <c r="G992" i="1"/>
  <c r="D992" i="1"/>
  <c r="C992" i="1"/>
  <c r="H992" i="1" s="1"/>
  <c r="D991" i="1"/>
  <c r="C991" i="1"/>
  <c r="D990" i="1"/>
  <c r="G990" i="1" s="1"/>
  <c r="C990" i="1"/>
  <c r="D989" i="1"/>
  <c r="C989" i="1"/>
  <c r="D988" i="1"/>
  <c r="C988" i="1"/>
  <c r="H988" i="1" s="1"/>
  <c r="D987" i="1"/>
  <c r="C987" i="1"/>
  <c r="G986" i="1"/>
  <c r="D986" i="1"/>
  <c r="C986" i="1"/>
  <c r="D985" i="1"/>
  <c r="C985" i="1"/>
  <c r="D984" i="1"/>
  <c r="G984" i="1" s="1"/>
  <c r="C984" i="1"/>
  <c r="D983" i="1"/>
  <c r="C983" i="1"/>
  <c r="D982" i="1"/>
  <c r="C982" i="1"/>
  <c r="G981" i="1"/>
  <c r="D981" i="1"/>
  <c r="C981" i="1"/>
  <c r="D980" i="1"/>
  <c r="C980" i="1"/>
  <c r="H980" i="1" s="1"/>
  <c r="D979" i="1"/>
  <c r="H979" i="1" s="1"/>
  <c r="C979" i="1"/>
  <c r="D978" i="1"/>
  <c r="C978" i="1"/>
  <c r="D977" i="1"/>
  <c r="G977" i="1" s="1"/>
  <c r="C977" i="1"/>
  <c r="H977" i="1" s="1"/>
  <c r="D976" i="1"/>
  <c r="C976" i="1"/>
  <c r="D975" i="1"/>
  <c r="G975" i="1" s="1"/>
  <c r="C975" i="1"/>
  <c r="D974" i="1"/>
  <c r="C974" i="1"/>
  <c r="D973" i="1"/>
  <c r="H973" i="1" s="1"/>
  <c r="C973" i="1"/>
  <c r="D972" i="1"/>
  <c r="C972" i="1"/>
  <c r="D971" i="1"/>
  <c r="G971" i="1" s="1"/>
  <c r="C971" i="1"/>
  <c r="H971" i="1" s="1"/>
  <c r="D970" i="1"/>
  <c r="C970" i="1"/>
  <c r="D969" i="1"/>
  <c r="C969" i="1"/>
  <c r="D968" i="1"/>
  <c r="C968" i="1"/>
  <c r="D967" i="1"/>
  <c r="G967" i="1" s="1"/>
  <c r="C967" i="1"/>
  <c r="D966" i="1"/>
  <c r="G966" i="1" s="1"/>
  <c r="C966" i="1"/>
  <c r="D965" i="1"/>
  <c r="G965" i="1" s="1"/>
  <c r="C965" i="1"/>
  <c r="H965" i="1" s="1"/>
  <c r="D964" i="1"/>
  <c r="C964" i="1"/>
  <c r="D963" i="1"/>
  <c r="G963" i="1" s="1"/>
  <c r="C963" i="1"/>
  <c r="D962" i="1"/>
  <c r="C962" i="1"/>
  <c r="D961" i="1"/>
  <c r="C961" i="1"/>
  <c r="H961" i="1" s="1"/>
  <c r="D960" i="1"/>
  <c r="C960" i="1"/>
  <c r="G959" i="1"/>
  <c r="D959" i="1"/>
  <c r="C959" i="1"/>
  <c r="H959" i="1" s="1"/>
  <c r="D958" i="1"/>
  <c r="C958" i="1"/>
  <c r="D957" i="1"/>
  <c r="G957" i="1" s="1"/>
  <c r="C957" i="1"/>
  <c r="D956" i="1"/>
  <c r="C956" i="1"/>
  <c r="D955" i="1"/>
  <c r="C955" i="1"/>
  <c r="H955" i="1" s="1"/>
  <c r="D954" i="1"/>
  <c r="G954" i="1" s="1"/>
  <c r="C954" i="1"/>
  <c r="D953" i="1"/>
  <c r="C953" i="1"/>
  <c r="D952" i="1"/>
  <c r="H952" i="1" s="1"/>
  <c r="C952" i="1"/>
  <c r="D951" i="1"/>
  <c r="C951" i="1"/>
  <c r="D950" i="1"/>
  <c r="G950" i="1" s="1"/>
  <c r="C950" i="1"/>
  <c r="D949" i="1"/>
  <c r="C949" i="1"/>
  <c r="H949" i="1" s="1"/>
  <c r="D948" i="1"/>
  <c r="G948" i="1" s="1"/>
  <c r="C948" i="1"/>
  <c r="D947" i="1"/>
  <c r="C947" i="1"/>
  <c r="H947" i="1" s="1"/>
  <c r="D946" i="1"/>
  <c r="H946" i="1" s="1"/>
  <c r="C946" i="1"/>
  <c r="D945" i="1"/>
  <c r="C945" i="1"/>
  <c r="G944" i="1"/>
  <c r="D944" i="1"/>
  <c r="C944" i="1"/>
  <c r="D943" i="1"/>
  <c r="C943" i="1"/>
  <c r="D942" i="1"/>
  <c r="C942" i="1"/>
  <c r="D941" i="1"/>
  <c r="C941" i="1"/>
  <c r="G940" i="1"/>
  <c r="D940" i="1"/>
  <c r="C940" i="1"/>
  <c r="H940" i="1" s="1"/>
  <c r="D939" i="1"/>
  <c r="G939" i="1" s="1"/>
  <c r="C939" i="1"/>
  <c r="G938" i="1"/>
  <c r="D938" i="1"/>
  <c r="C938" i="1"/>
  <c r="H938" i="1" s="1"/>
  <c r="D937" i="1"/>
  <c r="C937" i="1"/>
  <c r="D936" i="1"/>
  <c r="G936" i="1" s="1"/>
  <c r="C936" i="1"/>
  <c r="D935" i="1"/>
  <c r="C935" i="1"/>
  <c r="D934" i="1"/>
  <c r="C934" i="1"/>
  <c r="D933" i="1"/>
  <c r="C933" i="1"/>
  <c r="D932" i="1"/>
  <c r="G932" i="1" s="1"/>
  <c r="C932" i="1"/>
  <c r="D931" i="1"/>
  <c r="C931" i="1"/>
  <c r="G930" i="1"/>
  <c r="D930" i="1"/>
  <c r="C930" i="1"/>
  <c r="D929" i="1"/>
  <c r="C929" i="1"/>
  <c r="D928" i="1"/>
  <c r="C928" i="1"/>
  <c r="D927" i="1"/>
  <c r="G927" i="1" s="1"/>
  <c r="C927" i="1"/>
  <c r="D926" i="1"/>
  <c r="C926" i="1"/>
  <c r="H925" i="1"/>
  <c r="D925" i="1"/>
  <c r="G925" i="1" s="1"/>
  <c r="C925" i="1"/>
  <c r="D924" i="1"/>
  <c r="C924" i="1"/>
  <c r="D923" i="1"/>
  <c r="G923" i="1" s="1"/>
  <c r="C923" i="1"/>
  <c r="D922" i="1"/>
  <c r="C922" i="1"/>
  <c r="H922" i="1" s="1"/>
  <c r="D921" i="1"/>
  <c r="G921" i="1" s="1"/>
  <c r="C921" i="1"/>
  <c r="D920" i="1"/>
  <c r="C920" i="1"/>
  <c r="D919" i="1"/>
  <c r="H919" i="1" s="1"/>
  <c r="C919" i="1"/>
  <c r="D918" i="1"/>
  <c r="C918" i="1"/>
  <c r="D917" i="1"/>
  <c r="G917" i="1" s="1"/>
  <c r="C917" i="1"/>
  <c r="D916" i="1"/>
  <c r="C916" i="1"/>
  <c r="D915" i="1"/>
  <c r="C915" i="1"/>
  <c r="D914" i="1"/>
  <c r="C914" i="1"/>
  <c r="D913" i="1"/>
  <c r="G913" i="1" s="1"/>
  <c r="C913" i="1"/>
  <c r="H913" i="1" s="1"/>
  <c r="D912" i="1"/>
  <c r="G912" i="1" s="1"/>
  <c r="C912" i="1"/>
  <c r="G911" i="1"/>
  <c r="D911" i="1"/>
  <c r="C911" i="1"/>
  <c r="D910" i="1"/>
  <c r="C910" i="1"/>
  <c r="D909" i="1"/>
  <c r="G909" i="1" s="1"/>
  <c r="C909" i="1"/>
  <c r="D908" i="1"/>
  <c r="C908" i="1"/>
  <c r="D907" i="1"/>
  <c r="C907" i="1"/>
  <c r="D906" i="1"/>
  <c r="C906" i="1"/>
  <c r="D905" i="1"/>
  <c r="G905" i="1" s="1"/>
  <c r="C905" i="1"/>
  <c r="D904" i="1"/>
  <c r="C904" i="1"/>
  <c r="D903" i="1"/>
  <c r="G903" i="1" s="1"/>
  <c r="C903" i="1"/>
  <c r="D902" i="1"/>
  <c r="C902" i="1"/>
  <c r="D901" i="1"/>
  <c r="C901" i="1"/>
  <c r="H901" i="1" s="1"/>
  <c r="D900" i="1"/>
  <c r="G900" i="1" s="1"/>
  <c r="C900" i="1"/>
  <c r="D899" i="1"/>
  <c r="C899" i="1"/>
  <c r="D898" i="1"/>
  <c r="H898" i="1" s="1"/>
  <c r="C898" i="1"/>
  <c r="D897" i="1"/>
  <c r="C897" i="1"/>
  <c r="G896" i="1"/>
  <c r="D896" i="1"/>
  <c r="C896" i="1"/>
  <c r="H896" i="1" s="1"/>
  <c r="D895" i="1"/>
  <c r="C895" i="1"/>
  <c r="H895" i="1" s="1"/>
  <c r="D894" i="1"/>
  <c r="G894" i="1" s="1"/>
  <c r="C894" i="1"/>
  <c r="D893" i="1"/>
  <c r="C893" i="1"/>
  <c r="H893" i="1" s="1"/>
  <c r="D892" i="1"/>
  <c r="G892" i="1" s="1"/>
  <c r="C892" i="1"/>
  <c r="D891" i="1"/>
  <c r="C891" i="1"/>
  <c r="D890" i="1"/>
  <c r="G890" i="1" s="1"/>
  <c r="C890" i="1"/>
  <c r="D889" i="1"/>
  <c r="C889" i="1"/>
  <c r="D888" i="1"/>
  <c r="C888" i="1"/>
  <c r="D887" i="1"/>
  <c r="C887" i="1"/>
  <c r="G886" i="1"/>
  <c r="D886" i="1"/>
  <c r="C886" i="1"/>
  <c r="H886" i="1" s="1"/>
  <c r="D885" i="1"/>
  <c r="G885" i="1" s="1"/>
  <c r="C885" i="1"/>
  <c r="D884" i="1"/>
  <c r="G884" i="1" s="1"/>
  <c r="C884" i="1"/>
  <c r="D883" i="1"/>
  <c r="C883" i="1"/>
  <c r="D882" i="1"/>
  <c r="G882" i="1" s="1"/>
  <c r="C882" i="1"/>
  <c r="D881" i="1"/>
  <c r="C881" i="1"/>
  <c r="D880" i="1"/>
  <c r="C880" i="1"/>
  <c r="H880" i="1" s="1"/>
  <c r="D879" i="1"/>
  <c r="C879" i="1"/>
  <c r="D878" i="1"/>
  <c r="G878" i="1" s="1"/>
  <c r="C878" i="1"/>
  <c r="D877" i="1"/>
  <c r="C877" i="1"/>
  <c r="D876" i="1"/>
  <c r="G876" i="1" s="1"/>
  <c r="C876" i="1"/>
  <c r="D875" i="1"/>
  <c r="C875" i="1"/>
  <c r="D874" i="1"/>
  <c r="C874" i="1"/>
  <c r="H874" i="1" s="1"/>
  <c r="D873" i="1"/>
  <c r="G873" i="1" s="1"/>
  <c r="C873" i="1"/>
  <c r="D872" i="1"/>
  <c r="C872" i="1"/>
  <c r="H871" i="1"/>
  <c r="D871" i="1"/>
  <c r="G871" i="1" s="1"/>
  <c r="C871" i="1"/>
  <c r="D870" i="1"/>
  <c r="C870" i="1"/>
  <c r="D869" i="1"/>
  <c r="G869" i="1" s="1"/>
  <c r="C869" i="1"/>
  <c r="D868" i="1"/>
  <c r="C868" i="1"/>
  <c r="D867" i="1"/>
  <c r="G867" i="1" s="1"/>
  <c r="C867" i="1"/>
  <c r="D866" i="1"/>
  <c r="C866" i="1"/>
  <c r="H866" i="1" s="1"/>
  <c r="D865" i="1"/>
  <c r="H865" i="1" s="1"/>
  <c r="C865" i="1"/>
  <c r="D864" i="1"/>
  <c r="C864" i="1"/>
  <c r="D863" i="1"/>
  <c r="G863" i="1" s="1"/>
  <c r="C863" i="1"/>
  <c r="H863" i="1" s="1"/>
  <c r="D862" i="1"/>
  <c r="C862" i="1"/>
  <c r="D861" i="1"/>
  <c r="C861" i="1"/>
  <c r="D860" i="1"/>
  <c r="C860" i="1"/>
  <c r="G859" i="1"/>
  <c r="D859" i="1"/>
  <c r="C859" i="1"/>
  <c r="H859" i="1" s="1"/>
  <c r="D858" i="1"/>
  <c r="G858" i="1" s="1"/>
  <c r="C858" i="1"/>
  <c r="G857" i="1"/>
  <c r="D857" i="1"/>
  <c r="C857" i="1"/>
  <c r="D856" i="1"/>
  <c r="C856" i="1"/>
  <c r="D855" i="1"/>
  <c r="G855" i="1" s="1"/>
  <c r="C855" i="1"/>
  <c r="D854" i="1"/>
  <c r="C854" i="1"/>
  <c r="D853" i="1"/>
  <c r="C853" i="1"/>
  <c r="H853" i="1" s="1"/>
  <c r="D852" i="1"/>
  <c r="C852" i="1"/>
  <c r="D851" i="1"/>
  <c r="G851" i="1" s="1"/>
  <c r="C851" i="1"/>
  <c r="D850" i="1"/>
  <c r="C850" i="1"/>
  <c r="D849" i="1"/>
  <c r="G849" i="1" s="1"/>
  <c r="C849" i="1"/>
  <c r="D848" i="1"/>
  <c r="C848" i="1"/>
  <c r="D847" i="1"/>
  <c r="C847" i="1"/>
  <c r="D846" i="1"/>
  <c r="G846" i="1" s="1"/>
  <c r="C846" i="1"/>
  <c r="D845" i="1"/>
  <c r="C845" i="1"/>
  <c r="H845" i="1" s="1"/>
  <c r="D844" i="1"/>
  <c r="H844" i="1" s="1"/>
  <c r="C844" i="1"/>
  <c r="D843" i="1"/>
  <c r="C843" i="1"/>
  <c r="G842" i="1"/>
  <c r="D842" i="1"/>
  <c r="C842" i="1"/>
  <c r="H842" i="1" s="1"/>
  <c r="D841" i="1"/>
  <c r="C841" i="1"/>
  <c r="H841" i="1" s="1"/>
  <c r="G840" i="1"/>
  <c r="D840" i="1"/>
  <c r="C840" i="1"/>
  <c r="D839" i="1"/>
  <c r="C839" i="1"/>
  <c r="H838" i="1"/>
  <c r="G838" i="1"/>
  <c r="D838" i="1"/>
  <c r="C838" i="1"/>
  <c r="D837" i="1"/>
  <c r="C837" i="1"/>
  <c r="D836" i="1"/>
  <c r="G836" i="1" s="1"/>
  <c r="C836" i="1"/>
  <c r="D835" i="1"/>
  <c r="C835" i="1"/>
  <c r="D834" i="1"/>
  <c r="C834" i="1"/>
  <c r="D833" i="1"/>
  <c r="C833" i="1"/>
  <c r="D832" i="1"/>
  <c r="G832" i="1" s="1"/>
  <c r="C832" i="1"/>
  <c r="D831" i="1"/>
  <c r="G831" i="1" s="1"/>
  <c r="C831" i="1"/>
  <c r="G830" i="1"/>
  <c r="D830" i="1"/>
  <c r="C830" i="1"/>
  <c r="H830" i="1" s="1"/>
  <c r="D829" i="1"/>
  <c r="C829" i="1"/>
  <c r="G828" i="1"/>
  <c r="D828" i="1"/>
  <c r="C828" i="1"/>
  <c r="D827" i="1"/>
  <c r="C827" i="1"/>
  <c r="D826" i="1"/>
  <c r="C826" i="1"/>
  <c r="H826" i="1" s="1"/>
  <c r="G825" i="1"/>
  <c r="D825" i="1"/>
  <c r="C825" i="1"/>
  <c r="D824" i="1"/>
  <c r="G824" i="1" s="1"/>
  <c r="C824" i="1"/>
  <c r="D823" i="1"/>
  <c r="H823" i="1" s="1"/>
  <c r="C823" i="1"/>
  <c r="D822" i="1"/>
  <c r="C822" i="1"/>
  <c r="G821" i="1"/>
  <c r="D821" i="1"/>
  <c r="C821" i="1"/>
  <c r="D820" i="1"/>
  <c r="C820" i="1"/>
  <c r="H819" i="1"/>
  <c r="G819" i="1"/>
  <c r="D819" i="1"/>
  <c r="C819" i="1"/>
  <c r="D818" i="1"/>
  <c r="C818" i="1"/>
  <c r="H817" i="1"/>
  <c r="D817" i="1"/>
  <c r="C817" i="1"/>
  <c r="D816" i="1"/>
  <c r="H816" i="1" s="1"/>
  <c r="C816" i="1"/>
  <c r="D815" i="1"/>
  <c r="C815" i="1"/>
  <c r="H815" i="1" s="1"/>
  <c r="D814" i="1"/>
  <c r="H814" i="1" s="1"/>
  <c r="C814" i="1"/>
  <c r="D813" i="1"/>
  <c r="C813" i="1"/>
  <c r="D812" i="1"/>
  <c r="C812" i="1"/>
  <c r="D811" i="1"/>
  <c r="H811" i="1" s="1"/>
  <c r="C811" i="1"/>
  <c r="D810" i="1"/>
  <c r="C810" i="1"/>
  <c r="G809" i="1"/>
  <c r="D809" i="1"/>
  <c r="C809" i="1"/>
  <c r="H809" i="1" s="1"/>
  <c r="D808" i="1"/>
  <c r="C808" i="1"/>
  <c r="D807" i="1"/>
  <c r="G807" i="1" s="1"/>
  <c r="C807" i="1"/>
  <c r="D806" i="1"/>
  <c r="G806" i="1" s="1"/>
  <c r="C806" i="1"/>
  <c r="D805" i="1"/>
  <c r="H805" i="1" s="1"/>
  <c r="C805" i="1"/>
  <c r="D804" i="1"/>
  <c r="C804" i="1"/>
  <c r="G803" i="1"/>
  <c r="D803" i="1"/>
  <c r="C803" i="1"/>
  <c r="D802" i="1"/>
  <c r="C802" i="1"/>
  <c r="D801" i="1"/>
  <c r="C801" i="1"/>
  <c r="D800" i="1"/>
  <c r="G800" i="1" s="1"/>
  <c r="C800" i="1"/>
  <c r="D799" i="1"/>
  <c r="C799" i="1"/>
  <c r="G799" i="1" s="1"/>
  <c r="H798" i="1"/>
  <c r="G798" i="1"/>
  <c r="D798" i="1"/>
  <c r="C798" i="1"/>
  <c r="D797" i="1"/>
  <c r="C797" i="1"/>
  <c r="H796" i="1"/>
  <c r="G796" i="1"/>
  <c r="D796" i="1"/>
  <c r="C796" i="1"/>
  <c r="D795" i="1"/>
  <c r="H795" i="1" s="1"/>
  <c r="C795" i="1"/>
  <c r="D794" i="1"/>
  <c r="C794" i="1"/>
  <c r="D793" i="1"/>
  <c r="H793" i="1" s="1"/>
  <c r="C793" i="1"/>
  <c r="D792" i="1"/>
  <c r="C792" i="1"/>
  <c r="G791" i="1"/>
  <c r="D791" i="1"/>
  <c r="C791" i="1"/>
  <c r="H791" i="1" s="1"/>
  <c r="D790" i="1"/>
  <c r="C790" i="1"/>
  <c r="D789" i="1"/>
  <c r="G789" i="1" s="1"/>
  <c r="C789" i="1"/>
  <c r="D788" i="1"/>
  <c r="G788" i="1" s="1"/>
  <c r="C788" i="1"/>
  <c r="D787" i="1"/>
  <c r="C787" i="1"/>
  <c r="D786" i="1"/>
  <c r="H786" i="1" s="1"/>
  <c r="C786" i="1"/>
  <c r="D785" i="1"/>
  <c r="C785" i="1"/>
  <c r="H785" i="1" s="1"/>
  <c r="G784" i="1"/>
  <c r="D784" i="1"/>
  <c r="C784" i="1"/>
  <c r="H784" i="1" s="1"/>
  <c r="D783" i="1"/>
  <c r="C783" i="1"/>
  <c r="G782" i="1"/>
  <c r="D782" i="1"/>
  <c r="C782" i="1"/>
  <c r="D781" i="1"/>
  <c r="C781" i="1"/>
  <c r="H780" i="1"/>
  <c r="G780" i="1"/>
  <c r="D780" i="1"/>
  <c r="C780" i="1"/>
  <c r="D779" i="1"/>
  <c r="C779" i="1"/>
  <c r="D778" i="1"/>
  <c r="C778" i="1"/>
  <c r="H778" i="1" s="1"/>
  <c r="D777" i="1"/>
  <c r="H777" i="1" s="1"/>
  <c r="C777" i="1"/>
  <c r="D776" i="1"/>
  <c r="C776" i="1"/>
  <c r="D775" i="1"/>
  <c r="H775" i="1" s="1"/>
  <c r="C775" i="1"/>
  <c r="D774" i="1"/>
  <c r="C774" i="1"/>
  <c r="G773" i="1"/>
  <c r="D773" i="1"/>
  <c r="C773" i="1"/>
  <c r="H773" i="1" s="1"/>
  <c r="D772" i="1"/>
  <c r="H772" i="1" s="1"/>
  <c r="C772" i="1"/>
  <c r="D771" i="1"/>
  <c r="C771" i="1"/>
  <c r="H771" i="1" s="1"/>
  <c r="D770" i="1"/>
  <c r="G770" i="1" s="1"/>
  <c r="C770" i="1"/>
  <c r="D769" i="1"/>
  <c r="C769" i="1"/>
  <c r="H768" i="1"/>
  <c r="D768" i="1"/>
  <c r="C768" i="1"/>
  <c r="D767" i="1"/>
  <c r="C767" i="1"/>
  <c r="D766" i="1"/>
  <c r="G766" i="1" s="1"/>
  <c r="C766" i="1"/>
  <c r="D765" i="1"/>
  <c r="C765" i="1"/>
  <c r="G764" i="1"/>
  <c r="D764" i="1"/>
  <c r="C764" i="1"/>
  <c r="D763" i="1"/>
  <c r="C763" i="1"/>
  <c r="H762" i="1"/>
  <c r="G762" i="1"/>
  <c r="D762" i="1"/>
  <c r="C762" i="1"/>
  <c r="D761" i="1"/>
  <c r="G761" i="1" s="1"/>
  <c r="C761" i="1"/>
  <c r="D760" i="1"/>
  <c r="C760" i="1"/>
  <c r="H759" i="1"/>
  <c r="D759" i="1"/>
  <c r="G759" i="1" s="1"/>
  <c r="C759" i="1"/>
  <c r="D758" i="1"/>
  <c r="C758" i="1"/>
  <c r="H757" i="1"/>
  <c r="D757" i="1"/>
  <c r="G757" i="1" s="1"/>
  <c r="C757" i="1"/>
  <c r="D756" i="1"/>
  <c r="H756" i="1" s="1"/>
  <c r="C756" i="1"/>
  <c r="D755" i="1"/>
  <c r="C755" i="1"/>
  <c r="H754" i="1"/>
  <c r="G754" i="1"/>
  <c r="D754" i="1"/>
  <c r="C754" i="1"/>
  <c r="D753" i="1"/>
  <c r="C753" i="1"/>
  <c r="D752" i="1"/>
  <c r="G752" i="1" s="1"/>
  <c r="C752" i="1"/>
  <c r="D751" i="1"/>
  <c r="C751" i="1"/>
  <c r="D750" i="1"/>
  <c r="H750" i="1" s="1"/>
  <c r="C750" i="1"/>
  <c r="D749" i="1"/>
  <c r="C749" i="1"/>
  <c r="G748" i="1"/>
  <c r="D748" i="1"/>
  <c r="C748" i="1"/>
  <c r="H748" i="1" s="1"/>
  <c r="H747" i="1"/>
  <c r="G747" i="1"/>
  <c r="D747" i="1"/>
  <c r="C747" i="1"/>
  <c r="D746" i="1"/>
  <c r="C746" i="1"/>
  <c r="H746" i="1" s="1"/>
  <c r="H745" i="1"/>
  <c r="D745" i="1"/>
  <c r="C745" i="1"/>
  <c r="D744" i="1"/>
  <c r="H744" i="1" s="1"/>
  <c r="C744" i="1"/>
  <c r="D743" i="1"/>
  <c r="G743" i="1" s="1"/>
  <c r="C743" i="1"/>
  <c r="D742" i="1"/>
  <c r="C742" i="1"/>
  <c r="D741" i="1"/>
  <c r="C741" i="1"/>
  <c r="H741" i="1" s="1"/>
  <c r="D740" i="1"/>
  <c r="C740" i="1"/>
  <c r="G739" i="1"/>
  <c r="D739" i="1"/>
  <c r="H739" i="1" s="1"/>
  <c r="C739" i="1"/>
  <c r="H738" i="1"/>
  <c r="G738" i="1"/>
  <c r="D738" i="1"/>
  <c r="C738" i="1"/>
  <c r="D737" i="1"/>
  <c r="C737" i="1"/>
  <c r="H736" i="1"/>
  <c r="D736" i="1"/>
  <c r="C736" i="1"/>
  <c r="D735" i="1"/>
  <c r="C735" i="1"/>
  <c r="D734" i="1"/>
  <c r="G734" i="1" s="1"/>
  <c r="C734" i="1"/>
  <c r="H733" i="1"/>
  <c r="G733" i="1"/>
  <c r="D733" i="1"/>
  <c r="C733" i="1"/>
  <c r="D732" i="1"/>
  <c r="C732" i="1"/>
  <c r="D731" i="1"/>
  <c r="G731" i="1" s="1"/>
  <c r="C731" i="1"/>
  <c r="D730" i="1"/>
  <c r="C730" i="1"/>
  <c r="H730" i="1" s="1"/>
  <c r="D729" i="1"/>
  <c r="H729" i="1" s="1"/>
  <c r="C729" i="1"/>
  <c r="D728" i="1"/>
  <c r="C728" i="1"/>
  <c r="H727" i="1"/>
  <c r="D727" i="1"/>
  <c r="C727" i="1"/>
  <c r="G727" i="1" s="1"/>
  <c r="D726" i="1"/>
  <c r="C726" i="1"/>
  <c r="G725" i="1"/>
  <c r="D725" i="1"/>
  <c r="C725" i="1"/>
  <c r="H724" i="1"/>
  <c r="D724" i="1"/>
  <c r="G724" i="1" s="1"/>
  <c r="C724" i="1"/>
  <c r="D723" i="1"/>
  <c r="C723" i="1"/>
  <c r="D722" i="1"/>
  <c r="C722" i="1"/>
  <c r="H721" i="1"/>
  <c r="G721" i="1"/>
  <c r="D721" i="1"/>
  <c r="C721" i="1"/>
  <c r="H720" i="1"/>
  <c r="D720" i="1"/>
  <c r="G720" i="1" s="1"/>
  <c r="C720" i="1"/>
  <c r="D719" i="1"/>
  <c r="C719" i="1"/>
  <c r="D718" i="1"/>
  <c r="C718" i="1"/>
  <c r="D717" i="1"/>
  <c r="G717" i="1" s="1"/>
  <c r="C717" i="1"/>
  <c r="G716" i="1"/>
  <c r="D716" i="1"/>
  <c r="C716" i="1"/>
  <c r="D715" i="1"/>
  <c r="H715" i="1" s="1"/>
  <c r="C715" i="1"/>
  <c r="D714" i="1"/>
  <c r="C714" i="1"/>
  <c r="D713" i="1"/>
  <c r="G713" i="1" s="1"/>
  <c r="C713" i="1"/>
  <c r="D712" i="1"/>
  <c r="C712" i="1"/>
  <c r="H711" i="1"/>
  <c r="D711" i="1"/>
  <c r="G711" i="1" s="1"/>
  <c r="C711" i="1"/>
  <c r="D710" i="1"/>
  <c r="C710" i="1"/>
  <c r="H709" i="1"/>
  <c r="D709" i="1"/>
  <c r="C709" i="1"/>
  <c r="G709" i="1" s="1"/>
  <c r="G708" i="1"/>
  <c r="D708" i="1"/>
  <c r="H708" i="1" s="1"/>
  <c r="C708" i="1"/>
  <c r="D707" i="1"/>
  <c r="C707" i="1"/>
  <c r="H706" i="1"/>
  <c r="D706" i="1"/>
  <c r="C706" i="1"/>
  <c r="G706" i="1" s="1"/>
  <c r="D705" i="1"/>
  <c r="C705" i="1"/>
  <c r="D704" i="1"/>
  <c r="C704" i="1"/>
  <c r="D703" i="1"/>
  <c r="H703" i="1" s="1"/>
  <c r="C703" i="1"/>
  <c r="D702" i="1"/>
  <c r="C702" i="1"/>
  <c r="H702" i="1" s="1"/>
  <c r="G701" i="1"/>
  <c r="D701" i="1"/>
  <c r="C701" i="1"/>
  <c r="H701" i="1" s="1"/>
  <c r="D700" i="1"/>
  <c r="C700" i="1"/>
  <c r="G699" i="1"/>
  <c r="D699" i="1"/>
  <c r="C699" i="1"/>
  <c r="D698" i="1"/>
  <c r="G698" i="1" s="1"/>
  <c r="C698" i="1"/>
  <c r="H697" i="1"/>
  <c r="G697" i="1"/>
  <c r="D697" i="1"/>
  <c r="C697" i="1"/>
  <c r="D696" i="1"/>
  <c r="C696" i="1"/>
  <c r="D695" i="1"/>
  <c r="G695" i="1" s="1"/>
  <c r="C695" i="1"/>
  <c r="D694" i="1"/>
  <c r="C694" i="1"/>
  <c r="D693" i="1"/>
  <c r="C693" i="1"/>
  <c r="H693" i="1" s="1"/>
  <c r="G692" i="1"/>
  <c r="D692" i="1"/>
  <c r="C692" i="1"/>
  <c r="D691" i="1"/>
  <c r="C691" i="1"/>
  <c r="H690" i="1"/>
  <c r="G690" i="1"/>
  <c r="D690" i="1"/>
  <c r="C690" i="1"/>
  <c r="D689" i="1"/>
  <c r="C689" i="1"/>
  <c r="H688" i="1"/>
  <c r="G688" i="1"/>
  <c r="D688" i="1"/>
  <c r="C688" i="1"/>
  <c r="D687" i="1"/>
  <c r="H687" i="1" s="1"/>
  <c r="C687" i="1"/>
  <c r="D686" i="1"/>
  <c r="C686" i="1"/>
  <c r="D685" i="1"/>
  <c r="H685" i="1" s="1"/>
  <c r="C685" i="1"/>
  <c r="D684" i="1"/>
  <c r="C684" i="1"/>
  <c r="G683" i="1"/>
  <c r="D683" i="1"/>
  <c r="C683" i="1"/>
  <c r="H683" i="1" s="1"/>
  <c r="D682" i="1"/>
  <c r="C682" i="1"/>
  <c r="G681" i="1"/>
  <c r="D681" i="1"/>
  <c r="C681" i="1"/>
  <c r="D680" i="1"/>
  <c r="G680" i="1" s="1"/>
  <c r="C680" i="1"/>
  <c r="D679" i="1"/>
  <c r="C679" i="1"/>
  <c r="H679" i="1" s="1"/>
  <c r="H678" i="1"/>
  <c r="D678" i="1"/>
  <c r="C678" i="1"/>
  <c r="D677" i="1"/>
  <c r="C677" i="1"/>
  <c r="H677" i="1" s="1"/>
  <c r="G676" i="1"/>
  <c r="D676" i="1"/>
  <c r="C676" i="1"/>
  <c r="D675" i="1"/>
  <c r="C675" i="1"/>
  <c r="D674" i="1"/>
  <c r="G674" i="1" s="1"/>
  <c r="C674" i="1"/>
  <c r="D673" i="1"/>
  <c r="C673" i="1"/>
  <c r="D672" i="1"/>
  <c r="H672" i="1" s="1"/>
  <c r="C672" i="1"/>
  <c r="D671" i="1"/>
  <c r="C671" i="1"/>
  <c r="D670" i="1"/>
  <c r="C670" i="1"/>
  <c r="H670" i="1" s="1"/>
  <c r="H669" i="1"/>
  <c r="G669" i="1"/>
  <c r="D669" i="1"/>
  <c r="C669" i="1"/>
  <c r="D668" i="1"/>
  <c r="C668" i="1"/>
  <c r="H667" i="1"/>
  <c r="G667" i="1"/>
  <c r="D667" i="1"/>
  <c r="C667" i="1"/>
  <c r="D666" i="1"/>
  <c r="C666" i="1"/>
  <c r="G665" i="1"/>
  <c r="D665" i="1"/>
  <c r="C665" i="1"/>
  <c r="D664" i="1"/>
  <c r="H664" i="1" s="1"/>
  <c r="C664" i="1"/>
  <c r="D663" i="1"/>
  <c r="C663" i="1"/>
  <c r="D662" i="1"/>
  <c r="G662" i="1" s="1"/>
  <c r="C662" i="1"/>
  <c r="D661" i="1"/>
  <c r="C661" i="1"/>
  <c r="H660" i="1"/>
  <c r="D660" i="1"/>
  <c r="C660" i="1"/>
  <c r="D659" i="1"/>
  <c r="C659" i="1"/>
  <c r="G658" i="1"/>
  <c r="D658" i="1"/>
  <c r="C658" i="1"/>
  <c r="D657" i="1"/>
  <c r="C657" i="1"/>
  <c r="D656" i="1"/>
  <c r="G656" i="1" s="1"/>
  <c r="C656" i="1"/>
  <c r="D655" i="1"/>
  <c r="C655" i="1"/>
  <c r="D654" i="1"/>
  <c r="G654" i="1" s="1"/>
  <c r="C654" i="1"/>
  <c r="D653" i="1"/>
  <c r="G653" i="1" s="1"/>
  <c r="C653" i="1"/>
  <c r="D652" i="1"/>
  <c r="C652" i="1"/>
  <c r="D651" i="1"/>
  <c r="H651" i="1" s="1"/>
  <c r="C651" i="1"/>
  <c r="D650" i="1"/>
  <c r="C650" i="1"/>
  <c r="C649" i="1"/>
  <c r="G648" i="1"/>
  <c r="D648" i="1"/>
  <c r="H648" i="1" s="1"/>
  <c r="C648" i="1"/>
  <c r="D647" i="1"/>
  <c r="C647" i="1"/>
  <c r="H647" i="1" s="1"/>
  <c r="H646" i="1"/>
  <c r="D646" i="1"/>
  <c r="G646" i="1" s="1"/>
  <c r="C646" i="1"/>
  <c r="D645" i="1"/>
  <c r="C645" i="1"/>
  <c r="C642" i="1"/>
  <c r="C641" i="1"/>
  <c r="D636" i="1"/>
  <c r="C636" i="1"/>
  <c r="G635" i="1"/>
  <c r="D635" i="1"/>
  <c r="C635" i="1"/>
  <c r="D632" i="1"/>
  <c r="C632" i="1"/>
  <c r="D631" i="1"/>
  <c r="H631" i="1" s="1"/>
  <c r="C631" i="1"/>
  <c r="G631" i="1" s="1"/>
  <c r="D630" i="1"/>
  <c r="H630" i="1" s="1"/>
  <c r="C630" i="1"/>
  <c r="D629" i="1"/>
  <c r="C629" i="1"/>
  <c r="D628" i="1"/>
  <c r="H628" i="1" s="1"/>
  <c r="C628" i="1"/>
  <c r="C627" i="1"/>
  <c r="D626" i="1"/>
  <c r="C626" i="1"/>
  <c r="D625" i="1"/>
  <c r="H625" i="1" s="1"/>
  <c r="C625" i="1"/>
  <c r="D624" i="1"/>
  <c r="C624" i="1"/>
  <c r="C623" i="1"/>
  <c r="D622" i="1"/>
  <c r="C622" i="1"/>
  <c r="D621" i="1"/>
  <c r="G621" i="1" s="1"/>
  <c r="C621" i="1"/>
  <c r="D620" i="1"/>
  <c r="G620" i="1" s="1"/>
  <c r="C620" i="1"/>
  <c r="H619" i="1"/>
  <c r="G619" i="1"/>
  <c r="D619" i="1"/>
  <c r="C619" i="1"/>
  <c r="D618" i="1"/>
  <c r="C618" i="1"/>
  <c r="G617" i="1"/>
  <c r="D617" i="1"/>
  <c r="C617" i="1"/>
  <c r="D616" i="1"/>
  <c r="C616" i="1"/>
  <c r="C615" i="1"/>
  <c r="D614" i="1"/>
  <c r="G614" i="1" s="1"/>
  <c r="C614" i="1"/>
  <c r="D613" i="1"/>
  <c r="C613" i="1"/>
  <c r="D612" i="1"/>
  <c r="H612" i="1" s="1"/>
  <c r="C612" i="1"/>
  <c r="D611" i="1"/>
  <c r="C611" i="1"/>
  <c r="C610" i="1"/>
  <c r="D609" i="1"/>
  <c r="H609" i="1" s="1"/>
  <c r="C609" i="1"/>
  <c r="D608" i="1"/>
  <c r="C608" i="1"/>
  <c r="D607" i="1"/>
  <c r="G607" i="1" s="1"/>
  <c r="C607" i="1"/>
  <c r="D606" i="1"/>
  <c r="C606" i="1"/>
  <c r="D605" i="1"/>
  <c r="G605" i="1" s="1"/>
  <c r="C605" i="1"/>
  <c r="H605" i="1" s="1"/>
  <c r="D604" i="1"/>
  <c r="C604" i="1"/>
  <c r="D603" i="1"/>
  <c r="G603" i="1" s="1"/>
  <c r="C603" i="1"/>
  <c r="D602" i="1"/>
  <c r="C602" i="1"/>
  <c r="D601" i="1"/>
  <c r="C601" i="1"/>
  <c r="H601" i="1" s="1"/>
  <c r="D600" i="1"/>
  <c r="H600" i="1" s="1"/>
  <c r="C600" i="1"/>
  <c r="D599" i="1"/>
  <c r="C599" i="1"/>
  <c r="D598" i="1"/>
  <c r="H598" i="1" s="1"/>
  <c r="C598" i="1"/>
  <c r="C597" i="1"/>
  <c r="D596" i="1"/>
  <c r="C596" i="1"/>
  <c r="H596" i="1" s="1"/>
  <c r="G595" i="1"/>
  <c r="D595" i="1"/>
  <c r="H595" i="1" s="1"/>
  <c r="C595" i="1"/>
  <c r="D594" i="1"/>
  <c r="C594" i="1"/>
  <c r="D593" i="1"/>
  <c r="G593" i="1" s="1"/>
  <c r="C593" i="1"/>
  <c r="C592" i="1"/>
  <c r="C591" i="1"/>
  <c r="D590" i="1"/>
  <c r="G590" i="1" s="1"/>
  <c r="C590" i="1"/>
  <c r="D589" i="1"/>
  <c r="C589" i="1"/>
  <c r="C588" i="1"/>
  <c r="D587" i="1"/>
  <c r="G587" i="1" s="1"/>
  <c r="C587" i="1"/>
  <c r="D586" i="1"/>
  <c r="C586" i="1"/>
  <c r="C585" i="1"/>
  <c r="D584" i="1"/>
  <c r="C584" i="1"/>
  <c r="D583" i="1"/>
  <c r="C583" i="1"/>
  <c r="H583" i="1" s="1"/>
  <c r="H582" i="1"/>
  <c r="D582" i="1"/>
  <c r="G582" i="1" s="1"/>
  <c r="C582" i="1"/>
  <c r="D581" i="1"/>
  <c r="C581" i="1"/>
  <c r="H580" i="1"/>
  <c r="D580" i="1"/>
  <c r="G580" i="1" s="1"/>
  <c r="C580" i="1"/>
  <c r="D579" i="1"/>
  <c r="H579" i="1" s="1"/>
  <c r="C579" i="1"/>
  <c r="C578" i="1"/>
  <c r="D577" i="1"/>
  <c r="H577" i="1" s="1"/>
  <c r="C577" i="1"/>
  <c r="D576" i="1"/>
  <c r="C576" i="1"/>
  <c r="D575" i="1"/>
  <c r="G575" i="1" s="1"/>
  <c r="C575" i="1"/>
  <c r="H574" i="1"/>
  <c r="G574" i="1"/>
  <c r="D574" i="1"/>
  <c r="C574" i="1"/>
  <c r="D573" i="1"/>
  <c r="C573" i="1"/>
  <c r="D572" i="1"/>
  <c r="G572" i="1" s="1"/>
  <c r="C572" i="1"/>
  <c r="D571" i="1"/>
  <c r="C571" i="1"/>
  <c r="D570" i="1"/>
  <c r="C570" i="1"/>
  <c r="C569" i="1"/>
  <c r="D568" i="1"/>
  <c r="C568" i="1"/>
  <c r="H567" i="1"/>
  <c r="G567" i="1"/>
  <c r="D567" i="1"/>
  <c r="C567" i="1"/>
  <c r="D566" i="1"/>
  <c r="C566" i="1"/>
  <c r="C565" i="1"/>
  <c r="G564" i="1"/>
  <c r="D564" i="1"/>
  <c r="H564" i="1" s="1"/>
  <c r="C564" i="1"/>
  <c r="D563" i="1"/>
  <c r="C563" i="1"/>
  <c r="H562" i="1"/>
  <c r="G562" i="1"/>
  <c r="D562" i="1"/>
  <c r="C562" i="1"/>
  <c r="D561" i="1"/>
  <c r="C561" i="1"/>
  <c r="D560" i="1"/>
  <c r="G560" i="1" s="1"/>
  <c r="C560" i="1"/>
  <c r="H559" i="1"/>
  <c r="G559" i="1"/>
  <c r="D559" i="1"/>
  <c r="C559" i="1"/>
  <c r="D558" i="1"/>
  <c r="C558" i="1"/>
  <c r="G557" i="1"/>
  <c r="D557" i="1"/>
  <c r="C557" i="1"/>
  <c r="C556" i="1"/>
  <c r="D555" i="1"/>
  <c r="C555" i="1"/>
  <c r="H555" i="1" s="1"/>
  <c r="D554" i="1"/>
  <c r="G554" i="1" s="1"/>
  <c r="C554" i="1"/>
  <c r="D553" i="1"/>
  <c r="C553" i="1"/>
  <c r="G552" i="1"/>
  <c r="D552" i="1"/>
  <c r="H552" i="1" s="1"/>
  <c r="C552" i="1"/>
  <c r="D551" i="1"/>
  <c r="C551" i="1"/>
  <c r="D550" i="1"/>
  <c r="C550" i="1"/>
  <c r="D549" i="1"/>
  <c r="H549" i="1" s="1"/>
  <c r="C549" i="1"/>
  <c r="D548" i="1"/>
  <c r="C548" i="1"/>
  <c r="D547" i="1"/>
  <c r="H547" i="1" s="1"/>
  <c r="C547" i="1"/>
  <c r="D546" i="1"/>
  <c r="H546" i="1" s="1"/>
  <c r="C546" i="1"/>
  <c r="D545" i="1"/>
  <c r="C545" i="1"/>
  <c r="C544" i="1"/>
  <c r="D543" i="1"/>
  <c r="C543" i="1"/>
  <c r="G542" i="1"/>
  <c r="D542" i="1"/>
  <c r="C542" i="1"/>
  <c r="H541" i="1"/>
  <c r="G541" i="1"/>
  <c r="D541" i="1"/>
  <c r="C541" i="1"/>
  <c r="D540" i="1"/>
  <c r="C540" i="1"/>
  <c r="D539" i="1"/>
  <c r="G539" i="1" s="1"/>
  <c r="C539" i="1"/>
  <c r="D538" i="1"/>
  <c r="C538" i="1"/>
  <c r="D537" i="1"/>
  <c r="C537" i="1"/>
  <c r="C536" i="1"/>
  <c r="D535" i="1"/>
  <c r="C535" i="1"/>
  <c r="D534" i="1"/>
  <c r="H534" i="1" s="1"/>
  <c r="C534" i="1"/>
  <c r="D533" i="1"/>
  <c r="C533" i="1"/>
  <c r="D532" i="1"/>
  <c r="C532" i="1"/>
  <c r="H532" i="1" s="1"/>
  <c r="H531" i="1"/>
  <c r="D531" i="1"/>
  <c r="G531" i="1" s="1"/>
  <c r="C531" i="1"/>
  <c r="D528" i="1"/>
  <c r="C528" i="1"/>
  <c r="G527" i="1"/>
  <c r="D527" i="1"/>
  <c r="C527" i="1"/>
  <c r="C526" i="1"/>
  <c r="D525" i="1"/>
  <c r="C525" i="1"/>
  <c r="D524" i="1"/>
  <c r="G524" i="1" s="1"/>
  <c r="C524" i="1"/>
  <c r="D523" i="1"/>
  <c r="C523" i="1"/>
  <c r="D522" i="1"/>
  <c r="C522" i="1"/>
  <c r="H522" i="1" s="1"/>
  <c r="D521" i="1"/>
  <c r="G521" i="1" s="1"/>
  <c r="C521" i="1"/>
  <c r="C520" i="1"/>
  <c r="D519" i="1"/>
  <c r="H519" i="1" s="1"/>
  <c r="C519" i="1"/>
  <c r="D518" i="1"/>
  <c r="C518" i="1"/>
  <c r="C517" i="1"/>
  <c r="D515" i="1"/>
  <c r="C515" i="1"/>
  <c r="H514" i="1"/>
  <c r="D514" i="1"/>
  <c r="G514" i="1" s="1"/>
  <c r="C514" i="1"/>
  <c r="D513" i="1"/>
  <c r="H513" i="1" s="1"/>
  <c r="C513" i="1"/>
  <c r="D512" i="1"/>
  <c r="C512" i="1"/>
  <c r="D511" i="1"/>
  <c r="H511" i="1" s="1"/>
  <c r="C511" i="1"/>
  <c r="D510" i="1"/>
  <c r="C510" i="1"/>
  <c r="D509" i="1"/>
  <c r="G509" i="1" s="1"/>
  <c r="C509" i="1"/>
  <c r="D508" i="1"/>
  <c r="H508" i="1" s="1"/>
  <c r="C508" i="1"/>
  <c r="D507" i="1"/>
  <c r="C507" i="1"/>
  <c r="G506" i="1"/>
  <c r="D506" i="1"/>
  <c r="C506" i="1"/>
  <c r="D505" i="1"/>
  <c r="C505" i="1"/>
  <c r="D504" i="1"/>
  <c r="C504" i="1"/>
  <c r="H504" i="1" s="1"/>
  <c r="C503" i="1"/>
  <c r="D502" i="1"/>
  <c r="C502" i="1"/>
  <c r="H501" i="1"/>
  <c r="G501" i="1"/>
  <c r="D501" i="1"/>
  <c r="C501" i="1"/>
  <c r="D500" i="1"/>
  <c r="C500" i="1"/>
  <c r="D499" i="1"/>
  <c r="C499" i="1"/>
  <c r="H498" i="1"/>
  <c r="D498" i="1"/>
  <c r="G498" i="1" s="1"/>
  <c r="C498" i="1"/>
  <c r="D497" i="1"/>
  <c r="C497" i="1"/>
  <c r="C496" i="1"/>
  <c r="G495" i="1"/>
  <c r="D495" i="1"/>
  <c r="H495" i="1" s="1"/>
  <c r="C495" i="1"/>
  <c r="D494" i="1"/>
  <c r="C494" i="1"/>
  <c r="H494" i="1" s="1"/>
  <c r="H493" i="1"/>
  <c r="G493" i="1"/>
  <c r="D493" i="1"/>
  <c r="C493" i="1"/>
  <c r="D492" i="1"/>
  <c r="C492" i="1"/>
  <c r="C491" i="1"/>
  <c r="D490" i="1"/>
  <c r="H490" i="1" s="1"/>
  <c r="C490" i="1"/>
  <c r="D489" i="1"/>
  <c r="C489" i="1"/>
  <c r="D488" i="1"/>
  <c r="G488" i="1" s="1"/>
  <c r="C488" i="1"/>
  <c r="D487" i="1"/>
  <c r="C487" i="1"/>
  <c r="D486" i="1"/>
  <c r="C486" i="1"/>
  <c r="D484" i="1"/>
  <c r="C484" i="1"/>
  <c r="D483" i="1"/>
  <c r="G483" i="1" s="1"/>
  <c r="C483" i="1"/>
  <c r="D482" i="1"/>
  <c r="C482" i="1"/>
  <c r="D481" i="1"/>
  <c r="C481" i="1"/>
  <c r="H481" i="1" s="1"/>
  <c r="D480" i="1"/>
  <c r="H480" i="1" s="1"/>
  <c r="C480" i="1"/>
  <c r="C479" i="1"/>
  <c r="D478" i="1"/>
  <c r="H478" i="1" s="1"/>
  <c r="C478" i="1"/>
  <c r="D477" i="1"/>
  <c r="H477" i="1" s="1"/>
  <c r="C477" i="1"/>
  <c r="D476" i="1"/>
  <c r="C476" i="1"/>
  <c r="G475" i="1"/>
  <c r="D475" i="1"/>
  <c r="H475" i="1" s="1"/>
  <c r="C475" i="1"/>
  <c r="C474" i="1"/>
  <c r="G472" i="1"/>
  <c r="D472" i="1"/>
  <c r="H472" i="1" s="1"/>
  <c r="C472" i="1"/>
  <c r="D471" i="1"/>
  <c r="C471" i="1"/>
  <c r="C470" i="1"/>
  <c r="D469" i="1"/>
  <c r="C469" i="1"/>
  <c r="D468" i="1"/>
  <c r="C468" i="1"/>
  <c r="H468" i="1" s="1"/>
  <c r="D467" i="1"/>
  <c r="G467" i="1" s="1"/>
  <c r="C467" i="1"/>
  <c r="D466" i="1"/>
  <c r="C466" i="1"/>
  <c r="D465" i="1"/>
  <c r="G465" i="1" s="1"/>
  <c r="C465" i="1"/>
  <c r="C464" i="1"/>
  <c r="D463" i="1"/>
  <c r="C463" i="1"/>
  <c r="D462" i="1"/>
  <c r="H462" i="1" s="1"/>
  <c r="C462" i="1"/>
  <c r="C461" i="1"/>
  <c r="D459" i="1"/>
  <c r="H459" i="1" s="1"/>
  <c r="C459" i="1"/>
  <c r="D458" i="1"/>
  <c r="C458" i="1"/>
  <c r="H458" i="1" s="1"/>
  <c r="D457" i="1"/>
  <c r="H457" i="1" s="1"/>
  <c r="C457" i="1"/>
  <c r="D456" i="1"/>
  <c r="C456" i="1"/>
  <c r="G455" i="1"/>
  <c r="D455" i="1"/>
  <c r="C455" i="1"/>
  <c r="D454" i="1"/>
  <c r="H454" i="1" s="1"/>
  <c r="C454" i="1"/>
  <c r="D453" i="1"/>
  <c r="C453" i="1"/>
  <c r="D452" i="1"/>
  <c r="G452" i="1" s="1"/>
  <c r="C452" i="1"/>
  <c r="C451" i="1"/>
  <c r="D450" i="1"/>
  <c r="C450" i="1"/>
  <c r="D449" i="1"/>
  <c r="G449" i="1" s="1"/>
  <c r="C449" i="1"/>
  <c r="D448" i="1"/>
  <c r="C448" i="1"/>
  <c r="D447" i="1"/>
  <c r="G447" i="1" s="1"/>
  <c r="C447" i="1"/>
  <c r="C446" i="1"/>
  <c r="D445" i="1"/>
  <c r="C445" i="1"/>
  <c r="H445" i="1" s="1"/>
  <c r="D444" i="1"/>
  <c r="H444" i="1" s="1"/>
  <c r="C444" i="1"/>
  <c r="D443" i="1"/>
  <c r="C443" i="1"/>
  <c r="D442" i="1"/>
  <c r="H442" i="1" s="1"/>
  <c r="C442" i="1"/>
  <c r="D441" i="1"/>
  <c r="H441" i="1" s="1"/>
  <c r="C441" i="1"/>
  <c r="D440" i="1"/>
  <c r="C440" i="1"/>
  <c r="D439" i="1"/>
  <c r="G439" i="1" s="1"/>
  <c r="C439" i="1"/>
  <c r="D438" i="1"/>
  <c r="C438" i="1"/>
  <c r="D437" i="1"/>
  <c r="G437" i="1" s="1"/>
  <c r="C437" i="1"/>
  <c r="D436" i="1"/>
  <c r="H436" i="1" s="1"/>
  <c r="C436" i="1"/>
  <c r="D435" i="1"/>
  <c r="C435" i="1"/>
  <c r="C434" i="1"/>
  <c r="D433" i="1"/>
  <c r="C433" i="1"/>
  <c r="D432" i="1"/>
  <c r="C432" i="1"/>
  <c r="H432" i="1" s="1"/>
  <c r="C431" i="1"/>
  <c r="D430" i="1"/>
  <c r="C430" i="1"/>
  <c r="H429" i="1"/>
  <c r="G429" i="1"/>
  <c r="D429" i="1"/>
  <c r="C429" i="1"/>
  <c r="D428" i="1"/>
  <c r="C428" i="1"/>
  <c r="D427" i="1"/>
  <c r="C427" i="1"/>
  <c r="H427" i="1" s="1"/>
  <c r="C426" i="1"/>
  <c r="H423" i="1"/>
  <c r="G423" i="1"/>
  <c r="D423" i="1"/>
  <c r="C423" i="1"/>
  <c r="D422" i="1"/>
  <c r="C422" i="1"/>
  <c r="C421" i="1"/>
  <c r="G416" i="1"/>
  <c r="D416" i="1"/>
  <c r="C416" i="1"/>
  <c r="H416" i="1" s="1"/>
  <c r="D415" i="1"/>
  <c r="C415" i="1"/>
  <c r="G414" i="1"/>
  <c r="D414" i="1"/>
  <c r="H414" i="1" s="1"/>
  <c r="C414" i="1"/>
  <c r="D411" i="1"/>
  <c r="H411" i="1" s="1"/>
  <c r="C411" i="1"/>
  <c r="G410" i="1"/>
  <c r="D410" i="1"/>
  <c r="C410" i="1"/>
  <c r="D409" i="1"/>
  <c r="C409" i="1"/>
  <c r="D408" i="1"/>
  <c r="H408" i="1" s="1"/>
  <c r="C408" i="1"/>
  <c r="C407" i="1"/>
  <c r="D406" i="1"/>
  <c r="C406" i="1"/>
  <c r="H405" i="1"/>
  <c r="G405" i="1"/>
  <c r="D405" i="1"/>
  <c r="C405" i="1"/>
  <c r="D404" i="1"/>
  <c r="G404" i="1" s="1"/>
  <c r="C404" i="1"/>
  <c r="D403" i="1"/>
  <c r="C403" i="1"/>
  <c r="C402" i="1"/>
  <c r="C401" i="1"/>
  <c r="D400" i="1"/>
  <c r="C400" i="1"/>
  <c r="H399" i="1"/>
  <c r="G399" i="1"/>
  <c r="D399" i="1"/>
  <c r="C399" i="1"/>
  <c r="D398" i="1"/>
  <c r="G398" i="1" s="1"/>
  <c r="C398" i="1"/>
  <c r="D397" i="1"/>
  <c r="C397" i="1"/>
  <c r="D396" i="1"/>
  <c r="H396" i="1" s="1"/>
  <c r="C396" i="1"/>
  <c r="D395" i="1"/>
  <c r="C395" i="1"/>
  <c r="H395" i="1" s="1"/>
  <c r="D394" i="1"/>
  <c r="C394" i="1"/>
  <c r="D393" i="1"/>
  <c r="H393" i="1" s="1"/>
  <c r="C393" i="1"/>
  <c r="G392" i="1"/>
  <c r="D392" i="1"/>
  <c r="C392" i="1"/>
  <c r="D391" i="1"/>
  <c r="C391" i="1"/>
  <c r="G390" i="1"/>
  <c r="D390" i="1"/>
  <c r="H390" i="1" s="1"/>
  <c r="C390" i="1"/>
  <c r="D389" i="1"/>
  <c r="C389" i="1"/>
  <c r="C388" i="1"/>
  <c r="D387" i="1"/>
  <c r="H387" i="1" s="1"/>
  <c r="C387" i="1"/>
  <c r="D386" i="1"/>
  <c r="G386" i="1" s="1"/>
  <c r="C386" i="1"/>
  <c r="D385" i="1"/>
  <c r="C385" i="1"/>
  <c r="D384" i="1"/>
  <c r="G384" i="1" s="1"/>
  <c r="C384" i="1"/>
  <c r="D383" i="1"/>
  <c r="C383" i="1"/>
  <c r="H383" i="1" s="1"/>
  <c r="D382" i="1"/>
  <c r="C382" i="1"/>
  <c r="H381" i="1"/>
  <c r="D381" i="1"/>
  <c r="G381" i="1" s="1"/>
  <c r="C381" i="1"/>
  <c r="D380" i="1"/>
  <c r="G380" i="1" s="1"/>
  <c r="C380" i="1"/>
  <c r="D379" i="1"/>
  <c r="C379" i="1"/>
  <c r="H378" i="1"/>
  <c r="D378" i="1"/>
  <c r="G378" i="1" s="1"/>
  <c r="C378" i="1"/>
  <c r="D377" i="1"/>
  <c r="C377" i="1"/>
  <c r="D376" i="1"/>
  <c r="C376" i="1"/>
  <c r="D375" i="1"/>
  <c r="H375" i="1" s="1"/>
  <c r="C375" i="1"/>
  <c r="D374" i="1"/>
  <c r="G374" i="1" s="1"/>
  <c r="C374" i="1"/>
  <c r="D373" i="1"/>
  <c r="C373" i="1"/>
  <c r="H372" i="1"/>
  <c r="D372" i="1"/>
  <c r="G372" i="1" s="1"/>
  <c r="C372" i="1"/>
  <c r="D371" i="1"/>
  <c r="C371" i="1"/>
  <c r="D370" i="1"/>
  <c r="C370" i="1"/>
  <c r="C369" i="1"/>
  <c r="D367" i="1"/>
  <c r="C367" i="1"/>
  <c r="D366" i="1"/>
  <c r="H366" i="1" s="1"/>
  <c r="C366" i="1"/>
  <c r="D365" i="1"/>
  <c r="C365" i="1"/>
  <c r="D364" i="1"/>
  <c r="C364" i="1"/>
  <c r="D363" i="1"/>
  <c r="H363" i="1" s="1"/>
  <c r="C363" i="1"/>
  <c r="G362" i="1"/>
  <c r="D362" i="1"/>
  <c r="C362" i="1"/>
  <c r="C361" i="1"/>
  <c r="D360" i="1"/>
  <c r="G360" i="1" s="1"/>
  <c r="C360" i="1"/>
  <c r="D359" i="1"/>
  <c r="C359" i="1"/>
  <c r="H359" i="1" s="1"/>
  <c r="D358" i="1"/>
  <c r="C358" i="1"/>
  <c r="D357" i="1"/>
  <c r="H357" i="1" s="1"/>
  <c r="C357" i="1"/>
  <c r="C356" i="1"/>
  <c r="D354" i="1"/>
  <c r="H354" i="1" s="1"/>
  <c r="C354" i="1"/>
  <c r="D353" i="1"/>
  <c r="D352" i="1"/>
  <c r="C352" i="1"/>
  <c r="H351" i="1"/>
  <c r="G351" i="1"/>
  <c r="D351" i="1"/>
  <c r="C351" i="1"/>
  <c r="D350" i="1"/>
  <c r="G350" i="1" s="1"/>
  <c r="C350" i="1"/>
  <c r="D349" i="1"/>
  <c r="C349" i="1"/>
  <c r="D348" i="1"/>
  <c r="H348" i="1" s="1"/>
  <c r="C348" i="1"/>
  <c r="D347" i="1"/>
  <c r="C347" i="1"/>
  <c r="D346" i="1"/>
  <c r="C346" i="1"/>
  <c r="H345" i="1"/>
  <c r="G345" i="1"/>
  <c r="D345" i="1"/>
  <c r="C345" i="1"/>
  <c r="D344" i="1"/>
  <c r="G344" i="1" s="1"/>
  <c r="C344" i="1"/>
  <c r="D343" i="1"/>
  <c r="C343" i="1"/>
  <c r="H342" i="1"/>
  <c r="D342" i="1"/>
  <c r="G342" i="1" s="1"/>
  <c r="C342" i="1"/>
  <c r="D341" i="1"/>
  <c r="C341" i="1"/>
  <c r="D340" i="1"/>
  <c r="C340" i="1"/>
  <c r="D339" i="1"/>
  <c r="H339" i="1" s="1"/>
  <c r="C339" i="1"/>
  <c r="D338" i="1"/>
  <c r="G338" i="1" s="1"/>
  <c r="C338" i="1"/>
  <c r="D337" i="1"/>
  <c r="C337" i="1"/>
  <c r="D336" i="1"/>
  <c r="G336" i="1" s="1"/>
  <c r="C336" i="1"/>
  <c r="D335" i="1"/>
  <c r="C335" i="1"/>
  <c r="D334" i="1"/>
  <c r="C334" i="1"/>
  <c r="D333" i="1"/>
  <c r="H333" i="1" s="1"/>
  <c r="C333" i="1"/>
  <c r="G332" i="1"/>
  <c r="D332" i="1"/>
  <c r="C332" i="1"/>
  <c r="D331" i="1"/>
  <c r="C331" i="1"/>
  <c r="H330" i="1"/>
  <c r="G330" i="1"/>
  <c r="D330" i="1"/>
  <c r="C330" i="1"/>
  <c r="D329" i="1"/>
  <c r="C329" i="1"/>
  <c r="H329" i="1" s="1"/>
  <c r="D328" i="1"/>
  <c r="C328" i="1"/>
  <c r="H327" i="1"/>
  <c r="D327" i="1"/>
  <c r="G327" i="1" s="1"/>
  <c r="C327" i="1"/>
  <c r="D326" i="1"/>
  <c r="G326" i="1" s="1"/>
  <c r="C326" i="1"/>
  <c r="D325" i="1"/>
  <c r="C325" i="1"/>
  <c r="D324" i="1"/>
  <c r="H324" i="1" s="1"/>
  <c r="C324" i="1"/>
  <c r="D323" i="1"/>
  <c r="C323" i="1"/>
  <c r="C322" i="1"/>
  <c r="H321" i="1"/>
  <c r="D321" i="1"/>
  <c r="G321" i="1" s="1"/>
  <c r="C321" i="1"/>
  <c r="G320" i="1"/>
  <c r="D320" i="1"/>
  <c r="C320" i="1"/>
  <c r="D319" i="1"/>
  <c r="C319" i="1"/>
  <c r="H318" i="1"/>
  <c r="G318" i="1"/>
  <c r="D318" i="1"/>
  <c r="C318" i="1"/>
  <c r="C317" i="1"/>
  <c r="D315" i="1"/>
  <c r="G315" i="1" s="1"/>
  <c r="C315" i="1"/>
  <c r="D314" i="1"/>
  <c r="G314" i="1" s="1"/>
  <c r="C314" i="1"/>
  <c r="D313" i="1"/>
  <c r="C313" i="1"/>
  <c r="G312" i="1"/>
  <c r="D312" i="1"/>
  <c r="H312" i="1" s="1"/>
  <c r="C312" i="1"/>
  <c r="D311" i="1"/>
  <c r="C311" i="1"/>
  <c r="H311" i="1" s="1"/>
  <c r="D310" i="1"/>
  <c r="C310" i="1"/>
  <c r="C309" i="1"/>
  <c r="D308" i="1"/>
  <c r="G308" i="1" s="1"/>
  <c r="C308" i="1"/>
  <c r="D307" i="1"/>
  <c r="C307" i="1"/>
  <c r="G306" i="1"/>
  <c r="D306" i="1"/>
  <c r="H306" i="1" s="1"/>
  <c r="C306" i="1"/>
  <c r="D305" i="1"/>
  <c r="C305" i="1"/>
  <c r="C304" i="1"/>
  <c r="D302" i="1"/>
  <c r="C302" i="1"/>
  <c r="D301" i="1"/>
  <c r="C301" i="1"/>
  <c r="D300" i="1"/>
  <c r="G300" i="1" s="1"/>
  <c r="C300" i="1"/>
  <c r="D299" i="1"/>
  <c r="G299" i="1" s="1"/>
  <c r="C299" i="1"/>
  <c r="D298" i="1"/>
  <c r="C298" i="1"/>
  <c r="H294" i="1"/>
  <c r="G294" i="1"/>
  <c r="D294" i="1"/>
  <c r="C294" i="1"/>
  <c r="D293" i="1"/>
  <c r="C293" i="1"/>
  <c r="H293" i="1" s="1"/>
  <c r="D292" i="1"/>
  <c r="C292" i="1"/>
  <c r="D291" i="1"/>
  <c r="G291" i="1" s="1"/>
  <c r="C291" i="1"/>
  <c r="D290" i="1"/>
  <c r="G290" i="1" s="1"/>
  <c r="C290" i="1"/>
  <c r="D289" i="1"/>
  <c r="C289" i="1"/>
  <c r="H288" i="1"/>
  <c r="D288" i="1"/>
  <c r="G288" i="1" s="1"/>
  <c r="C288" i="1"/>
  <c r="D287" i="1"/>
  <c r="C287" i="1"/>
  <c r="D286" i="1"/>
  <c r="C286" i="1"/>
  <c r="C285" i="1"/>
  <c r="D284" i="1"/>
  <c r="G284" i="1" s="1"/>
  <c r="C284" i="1"/>
  <c r="D283" i="1"/>
  <c r="C283" i="1"/>
  <c r="G282" i="1"/>
  <c r="D282" i="1"/>
  <c r="H282" i="1" s="1"/>
  <c r="C282" i="1"/>
  <c r="D281" i="1"/>
  <c r="C281" i="1"/>
  <c r="H281" i="1" s="1"/>
  <c r="D280" i="1"/>
  <c r="C280" i="1"/>
  <c r="D279" i="1"/>
  <c r="H279" i="1" s="1"/>
  <c r="C279" i="1"/>
  <c r="G278" i="1"/>
  <c r="D278" i="1"/>
  <c r="C278" i="1"/>
  <c r="D277" i="1"/>
  <c r="C277" i="1"/>
  <c r="G276" i="1"/>
  <c r="D276" i="1"/>
  <c r="H276" i="1" s="1"/>
  <c r="C276" i="1"/>
  <c r="D275" i="1"/>
  <c r="C275" i="1"/>
  <c r="D274" i="1"/>
  <c r="H274" i="1" s="1"/>
  <c r="C274" i="1"/>
  <c r="D273" i="1"/>
  <c r="H273" i="1" s="1"/>
  <c r="C273" i="1"/>
  <c r="D272" i="1"/>
  <c r="G272" i="1" s="1"/>
  <c r="C272" i="1"/>
  <c r="D271" i="1"/>
  <c r="C271" i="1"/>
  <c r="G271" i="1" s="1"/>
  <c r="D270" i="1"/>
  <c r="G270" i="1" s="1"/>
  <c r="C270" i="1"/>
  <c r="C269" i="1"/>
  <c r="D268" i="1"/>
  <c r="C268" i="1"/>
  <c r="H267" i="1"/>
  <c r="D267" i="1"/>
  <c r="G267" i="1" s="1"/>
  <c r="C267" i="1"/>
  <c r="D266" i="1"/>
  <c r="C266" i="1"/>
  <c r="C265" i="1"/>
  <c r="D264" i="1"/>
  <c r="H264" i="1" s="1"/>
  <c r="C264" i="1"/>
  <c r="D263" i="1"/>
  <c r="G263" i="1" s="1"/>
  <c r="C263" i="1"/>
  <c r="D262" i="1"/>
  <c r="C262" i="1"/>
  <c r="D261" i="1"/>
  <c r="G261" i="1" s="1"/>
  <c r="C261" i="1"/>
  <c r="D260" i="1"/>
  <c r="G260" i="1" s="1"/>
  <c r="C260" i="1"/>
  <c r="D259" i="1"/>
  <c r="C259" i="1"/>
  <c r="C258" i="1"/>
  <c r="D257" i="1"/>
  <c r="C257" i="1"/>
  <c r="H257" i="1" s="1"/>
  <c r="H256" i="1"/>
  <c r="D256" i="1"/>
  <c r="C256" i="1"/>
  <c r="D255" i="1"/>
  <c r="H255" i="1" s="1"/>
  <c r="C255" i="1"/>
  <c r="D254" i="1"/>
  <c r="G254" i="1" s="1"/>
  <c r="C254" i="1"/>
  <c r="C253" i="1"/>
  <c r="D252" i="1"/>
  <c r="G252" i="1" s="1"/>
  <c r="C252" i="1"/>
  <c r="D251" i="1"/>
  <c r="G251" i="1" s="1"/>
  <c r="C251" i="1"/>
  <c r="D250" i="1"/>
  <c r="C250" i="1"/>
  <c r="D249" i="1"/>
  <c r="H249" i="1" s="1"/>
  <c r="C249" i="1"/>
  <c r="D248" i="1"/>
  <c r="C248" i="1"/>
  <c r="D247" i="1"/>
  <c r="H247" i="1" s="1"/>
  <c r="C247" i="1"/>
  <c r="D246" i="1"/>
  <c r="H246" i="1" s="1"/>
  <c r="C246" i="1"/>
  <c r="D245" i="1"/>
  <c r="G245" i="1" s="1"/>
  <c r="C245" i="1"/>
  <c r="D244" i="1"/>
  <c r="C244" i="1"/>
  <c r="G244" i="1" s="1"/>
  <c r="H243" i="1"/>
  <c r="D243" i="1"/>
  <c r="G243" i="1" s="1"/>
  <c r="C243" i="1"/>
  <c r="D242" i="1"/>
  <c r="G242" i="1" s="1"/>
  <c r="C242" i="1"/>
  <c r="D241" i="1"/>
  <c r="C241" i="1"/>
  <c r="D240" i="1"/>
  <c r="G240" i="1" s="1"/>
  <c r="C240" i="1"/>
  <c r="D239" i="1"/>
  <c r="C239" i="1"/>
  <c r="H238" i="1"/>
  <c r="D238" i="1"/>
  <c r="C238" i="1"/>
  <c r="G238" i="1" s="1"/>
  <c r="D237" i="1"/>
  <c r="G237" i="1" s="1"/>
  <c r="C237" i="1"/>
  <c r="G236" i="1"/>
  <c r="D236" i="1"/>
  <c r="C236" i="1"/>
  <c r="D235" i="1"/>
  <c r="C235" i="1"/>
  <c r="D234" i="1"/>
  <c r="G234" i="1" s="1"/>
  <c r="C234" i="1"/>
  <c r="D233" i="1"/>
  <c r="G233" i="1" s="1"/>
  <c r="C233" i="1"/>
  <c r="D232" i="1"/>
  <c r="C232" i="1"/>
  <c r="G232" i="1" s="1"/>
  <c r="D231" i="1"/>
  <c r="H231" i="1" s="1"/>
  <c r="C231" i="1"/>
  <c r="D230" i="1"/>
  <c r="C230" i="1"/>
  <c r="D229" i="1"/>
  <c r="H229" i="1" s="1"/>
  <c r="C229" i="1"/>
  <c r="G229" i="1" s="1"/>
  <c r="D228" i="1"/>
  <c r="G228" i="1" s="1"/>
  <c r="C228" i="1"/>
  <c r="D227" i="1"/>
  <c r="G227" i="1" s="1"/>
  <c r="C227" i="1"/>
  <c r="H225" i="1"/>
  <c r="G225" i="1"/>
  <c r="D225" i="1"/>
  <c r="C225" i="1"/>
  <c r="D224" i="1"/>
  <c r="C224" i="1"/>
  <c r="D223" i="1"/>
  <c r="H223" i="1" s="1"/>
  <c r="C223" i="1"/>
  <c r="D222" i="1"/>
  <c r="H222" i="1" s="1"/>
  <c r="C222" i="1"/>
  <c r="C221" i="1"/>
  <c r="D220" i="1"/>
  <c r="H220" i="1" s="1"/>
  <c r="C220" i="1"/>
  <c r="G220" i="1" s="1"/>
  <c r="D219" i="1"/>
  <c r="H219" i="1" s="1"/>
  <c r="C219" i="1"/>
  <c r="D218" i="1"/>
  <c r="G218" i="1" s="1"/>
  <c r="C218" i="1"/>
  <c r="C217" i="1"/>
  <c r="D216" i="1"/>
  <c r="H216" i="1" s="1"/>
  <c r="C216" i="1"/>
  <c r="D215" i="1"/>
  <c r="C215" i="1"/>
  <c r="D214" i="1"/>
  <c r="H214" i="1" s="1"/>
  <c r="C214" i="1"/>
  <c r="G213" i="1"/>
  <c r="D213" i="1"/>
  <c r="H213" i="1" s="1"/>
  <c r="C213" i="1"/>
  <c r="D212" i="1"/>
  <c r="C212" i="1"/>
  <c r="D211" i="1"/>
  <c r="H211" i="1" s="1"/>
  <c r="C211" i="1"/>
  <c r="D210" i="1"/>
  <c r="H210" i="1" s="1"/>
  <c r="C210" i="1"/>
  <c r="D209" i="1"/>
  <c r="G209" i="1" s="1"/>
  <c r="C209" i="1"/>
  <c r="D208" i="1"/>
  <c r="C208" i="1"/>
  <c r="G208" i="1" s="1"/>
  <c r="D207" i="1"/>
  <c r="H207" i="1" s="1"/>
  <c r="C207" i="1"/>
  <c r="D206" i="1"/>
  <c r="C206" i="1"/>
  <c r="D205" i="1"/>
  <c r="H205" i="1" s="1"/>
  <c r="C205" i="1"/>
  <c r="C204" i="1"/>
  <c r="D203" i="1"/>
  <c r="C203" i="1"/>
  <c r="H202" i="1"/>
  <c r="D202" i="1"/>
  <c r="C202" i="1"/>
  <c r="G202" i="1" s="1"/>
  <c r="D201" i="1"/>
  <c r="H201" i="1" s="1"/>
  <c r="C201" i="1"/>
  <c r="G200" i="1"/>
  <c r="D200" i="1"/>
  <c r="C200" i="1"/>
  <c r="D199" i="1"/>
  <c r="C199" i="1"/>
  <c r="D197" i="1"/>
  <c r="C197" i="1"/>
  <c r="H197" i="1" s="1"/>
  <c r="D196" i="1"/>
  <c r="H196" i="1" s="1"/>
  <c r="C196" i="1"/>
  <c r="D195" i="1"/>
  <c r="H195" i="1" s="1"/>
  <c r="C195" i="1"/>
  <c r="G194" i="1"/>
  <c r="D194" i="1"/>
  <c r="C194" i="1"/>
  <c r="H194" i="1" s="1"/>
  <c r="D193" i="1"/>
  <c r="C193" i="1"/>
  <c r="D192" i="1"/>
  <c r="G192" i="1" s="1"/>
  <c r="C192" i="1"/>
  <c r="G191" i="1"/>
  <c r="D191" i="1"/>
  <c r="C191" i="1"/>
  <c r="D190" i="1"/>
  <c r="C190" i="1"/>
  <c r="H189" i="1"/>
  <c r="G189" i="1"/>
  <c r="D189" i="1"/>
  <c r="C189" i="1"/>
  <c r="D188" i="1"/>
  <c r="C188" i="1"/>
  <c r="D187" i="1"/>
  <c r="H187" i="1" s="1"/>
  <c r="C187" i="1"/>
  <c r="G187" i="1" s="1"/>
  <c r="D186" i="1"/>
  <c r="H186" i="1" s="1"/>
  <c r="C186" i="1"/>
  <c r="D185" i="1"/>
  <c r="G185" i="1" s="1"/>
  <c r="C185" i="1"/>
  <c r="D184" i="1"/>
  <c r="C184" i="1"/>
  <c r="D183" i="1"/>
  <c r="G183" i="1" s="1"/>
  <c r="C183" i="1"/>
  <c r="D182" i="1"/>
  <c r="G182" i="1" s="1"/>
  <c r="C182" i="1"/>
  <c r="D181" i="1"/>
  <c r="C181" i="1"/>
  <c r="H180" i="1"/>
  <c r="G180" i="1"/>
  <c r="D180" i="1"/>
  <c r="C180" i="1"/>
  <c r="D179" i="1"/>
  <c r="C179" i="1"/>
  <c r="H179" i="1" s="1"/>
  <c r="D178" i="1"/>
  <c r="H178" i="1" s="1"/>
  <c r="C178" i="1"/>
  <c r="D177" i="1"/>
  <c r="H177" i="1" s="1"/>
  <c r="C177" i="1"/>
  <c r="D176" i="1"/>
  <c r="G176" i="1" s="1"/>
  <c r="C176" i="1"/>
  <c r="H176" i="1" s="1"/>
  <c r="D175" i="1"/>
  <c r="C175" i="1"/>
  <c r="G175" i="1" s="1"/>
  <c r="C174" i="1"/>
  <c r="D173" i="1"/>
  <c r="G173" i="1" s="1"/>
  <c r="C173" i="1"/>
  <c r="D172" i="1"/>
  <c r="C172" i="1"/>
  <c r="D171" i="1"/>
  <c r="H171" i="1" s="1"/>
  <c r="C171" i="1"/>
  <c r="D170" i="1"/>
  <c r="C170" i="1"/>
  <c r="D169" i="1"/>
  <c r="H169" i="1" s="1"/>
  <c r="C169" i="1"/>
  <c r="G169" i="1" s="1"/>
  <c r="D168" i="1"/>
  <c r="H168" i="1" s="1"/>
  <c r="C168" i="1"/>
  <c r="D167" i="1"/>
  <c r="G167" i="1" s="1"/>
  <c r="C167" i="1"/>
  <c r="D166" i="1"/>
  <c r="C166" i="1"/>
  <c r="D165" i="1"/>
  <c r="G165" i="1" s="1"/>
  <c r="C165" i="1"/>
  <c r="D164" i="1"/>
  <c r="G164" i="1" s="1"/>
  <c r="C164" i="1"/>
  <c r="D163" i="1"/>
  <c r="C163" i="1"/>
  <c r="D162" i="1"/>
  <c r="G162" i="1" s="1"/>
  <c r="C162" i="1"/>
  <c r="D161" i="1"/>
  <c r="C161" i="1"/>
  <c r="D159" i="1"/>
  <c r="H159" i="1" s="1"/>
  <c r="C159" i="1"/>
  <c r="D158" i="1"/>
  <c r="G158" i="1" s="1"/>
  <c r="C158" i="1"/>
  <c r="D157" i="1"/>
  <c r="C157" i="1"/>
  <c r="D156" i="1"/>
  <c r="G156" i="1" s="1"/>
  <c r="C156" i="1"/>
  <c r="D155" i="1"/>
  <c r="G155" i="1" s="1"/>
  <c r="C155" i="1"/>
  <c r="D154" i="1"/>
  <c r="C154" i="1"/>
  <c r="G154" i="1" s="1"/>
  <c r="D153" i="1"/>
  <c r="G153" i="1" s="1"/>
  <c r="C153" i="1"/>
  <c r="D152" i="1"/>
  <c r="C152" i="1"/>
  <c r="H152" i="1" s="1"/>
  <c r="D151" i="1"/>
  <c r="H151" i="1" s="1"/>
  <c r="C151" i="1"/>
  <c r="C150" i="1"/>
  <c r="C149" i="1"/>
  <c r="H147" i="1"/>
  <c r="G147" i="1"/>
  <c r="D147" i="1"/>
  <c r="C147" i="1"/>
  <c r="D146" i="1"/>
  <c r="C146" i="1"/>
  <c r="D145" i="1"/>
  <c r="H145" i="1" s="1"/>
  <c r="C145" i="1"/>
  <c r="G145" i="1" s="1"/>
  <c r="D144" i="1"/>
  <c r="H144" i="1" s="1"/>
  <c r="C144" i="1"/>
  <c r="D143" i="1"/>
  <c r="C143" i="1"/>
  <c r="H143" i="1" s="1"/>
  <c r="H142" i="1"/>
  <c r="D142" i="1"/>
  <c r="C142" i="1"/>
  <c r="D141" i="1"/>
  <c r="H141" i="1" s="1"/>
  <c r="C141" i="1"/>
  <c r="D140" i="1"/>
  <c r="G140" i="1" s="1"/>
  <c r="C140" i="1"/>
  <c r="D139" i="1"/>
  <c r="C139" i="1"/>
  <c r="D138" i="1"/>
  <c r="H138" i="1" s="1"/>
  <c r="C138" i="1"/>
  <c r="D137" i="1"/>
  <c r="C137" i="1"/>
  <c r="C136" i="1"/>
  <c r="D135" i="1"/>
  <c r="H135" i="1" s="1"/>
  <c r="C135" i="1"/>
  <c r="D134" i="1"/>
  <c r="C134" i="1"/>
  <c r="H133" i="1"/>
  <c r="D133" i="1"/>
  <c r="C133" i="1"/>
  <c r="D132" i="1"/>
  <c r="H132" i="1" s="1"/>
  <c r="C132" i="1"/>
  <c r="D131" i="1"/>
  <c r="G131" i="1" s="1"/>
  <c r="C131" i="1"/>
  <c r="D130" i="1"/>
  <c r="C130" i="1"/>
  <c r="H129" i="1"/>
  <c r="G129" i="1"/>
  <c r="D129" i="1"/>
  <c r="C129" i="1"/>
  <c r="D128" i="1"/>
  <c r="C128" i="1"/>
  <c r="H127" i="1"/>
  <c r="D127" i="1"/>
  <c r="C127" i="1"/>
  <c r="G127" i="1" s="1"/>
  <c r="D126" i="1"/>
  <c r="H126" i="1" s="1"/>
  <c r="C126" i="1"/>
  <c r="C125" i="1"/>
  <c r="D124" i="1"/>
  <c r="H124" i="1" s="1"/>
  <c r="C124" i="1"/>
  <c r="G124" i="1" s="1"/>
  <c r="D123" i="1"/>
  <c r="H123" i="1" s="1"/>
  <c r="C123" i="1"/>
  <c r="G122" i="1"/>
  <c r="D122" i="1"/>
  <c r="C122" i="1"/>
  <c r="H120" i="1"/>
  <c r="G120" i="1"/>
  <c r="D120" i="1"/>
  <c r="C120" i="1"/>
  <c r="D119" i="1"/>
  <c r="C119" i="1"/>
  <c r="D118" i="1"/>
  <c r="H118" i="1" s="1"/>
  <c r="C118" i="1"/>
  <c r="D117" i="1"/>
  <c r="H117" i="1" s="1"/>
  <c r="C117" i="1"/>
  <c r="D116" i="1"/>
  <c r="C116" i="1"/>
  <c r="D115" i="1"/>
  <c r="H115" i="1" s="1"/>
  <c r="C115" i="1"/>
  <c r="D114" i="1"/>
  <c r="H114" i="1" s="1"/>
  <c r="C114" i="1"/>
  <c r="D113" i="1"/>
  <c r="G113" i="1" s="1"/>
  <c r="C113" i="1"/>
  <c r="D112" i="1"/>
  <c r="C112" i="1"/>
  <c r="H111" i="1"/>
  <c r="D111" i="1"/>
  <c r="G111" i="1" s="1"/>
  <c r="C111" i="1"/>
  <c r="D110" i="1"/>
  <c r="C110" i="1"/>
  <c r="H109" i="1"/>
  <c r="D109" i="1"/>
  <c r="C109" i="1"/>
  <c r="D108" i="1"/>
  <c r="H108" i="1" s="1"/>
  <c r="C108" i="1"/>
  <c r="D107" i="1"/>
  <c r="C107" i="1"/>
  <c r="D106" i="1"/>
  <c r="H106" i="1" s="1"/>
  <c r="C106" i="1"/>
  <c r="D105" i="1"/>
  <c r="H105" i="1" s="1"/>
  <c r="C105" i="1"/>
  <c r="D104" i="1"/>
  <c r="G104" i="1" s="1"/>
  <c r="C104" i="1"/>
  <c r="D103" i="1"/>
  <c r="C103" i="1"/>
  <c r="C102" i="1"/>
  <c r="D101" i="1"/>
  <c r="C101" i="1"/>
  <c r="D100" i="1"/>
  <c r="H100" i="1" s="1"/>
  <c r="C100" i="1"/>
  <c r="D99" i="1"/>
  <c r="H99" i="1" s="1"/>
  <c r="C99" i="1"/>
  <c r="D98" i="1"/>
  <c r="C98" i="1"/>
  <c r="H98" i="1" s="1"/>
  <c r="D97" i="1"/>
  <c r="H97" i="1" s="1"/>
  <c r="C97" i="1"/>
  <c r="D96" i="1"/>
  <c r="H96" i="1" s="1"/>
  <c r="C96" i="1"/>
  <c r="D95" i="1"/>
  <c r="G95" i="1" s="1"/>
  <c r="C95" i="1"/>
  <c r="C94" i="1"/>
  <c r="H93" i="1"/>
  <c r="D93" i="1"/>
  <c r="G93" i="1" s="1"/>
  <c r="C93" i="1"/>
  <c r="D92" i="1"/>
  <c r="C92" i="1"/>
  <c r="D91" i="1"/>
  <c r="H91" i="1" s="1"/>
  <c r="C91" i="1"/>
  <c r="G90" i="1"/>
  <c r="D90" i="1"/>
  <c r="H90" i="1" s="1"/>
  <c r="C90" i="1"/>
  <c r="D89" i="1"/>
  <c r="C89" i="1"/>
  <c r="H89" i="1" s="1"/>
  <c r="D88" i="1"/>
  <c r="H88" i="1" s="1"/>
  <c r="C88" i="1"/>
  <c r="C87" i="1"/>
  <c r="D86" i="1"/>
  <c r="G86" i="1" s="1"/>
  <c r="C86" i="1"/>
  <c r="D85" i="1"/>
  <c r="C85" i="1"/>
  <c r="G85" i="1" s="1"/>
  <c r="D84" i="1"/>
  <c r="H84" i="1" s="1"/>
  <c r="C84" i="1"/>
  <c r="D83" i="1"/>
  <c r="C83" i="1"/>
  <c r="H82" i="1"/>
  <c r="D82" i="1"/>
  <c r="C82" i="1"/>
  <c r="G82" i="1" s="1"/>
  <c r="D81" i="1"/>
  <c r="H81" i="1" s="1"/>
  <c r="C81" i="1"/>
  <c r="D80" i="1"/>
  <c r="C80" i="1"/>
  <c r="D79" i="1"/>
  <c r="H79" i="1" s="1"/>
  <c r="C79" i="1"/>
  <c r="D77" i="1"/>
  <c r="G77" i="1" s="1"/>
  <c r="C77" i="1"/>
  <c r="D76" i="1"/>
  <c r="C76" i="1"/>
  <c r="D75" i="1"/>
  <c r="H75" i="1" s="1"/>
  <c r="C75" i="1"/>
  <c r="D74" i="1"/>
  <c r="C74" i="1"/>
  <c r="H74" i="1" s="1"/>
  <c r="D73" i="1"/>
  <c r="H73" i="1" s="1"/>
  <c r="C73" i="1"/>
  <c r="D72" i="1"/>
  <c r="H72" i="1" s="1"/>
  <c r="C72" i="1"/>
  <c r="D71" i="1"/>
  <c r="G71" i="1" s="1"/>
  <c r="C71" i="1"/>
  <c r="D70" i="1"/>
  <c r="C70" i="1"/>
  <c r="D69" i="1"/>
  <c r="G69" i="1" s="1"/>
  <c r="C69" i="1"/>
  <c r="G68" i="1"/>
  <c r="D68" i="1"/>
  <c r="C68" i="1"/>
  <c r="C67" i="1"/>
  <c r="D66" i="1"/>
  <c r="H66" i="1" s="1"/>
  <c r="C66" i="1"/>
  <c r="D65" i="1"/>
  <c r="C65" i="1"/>
  <c r="H65" i="1" s="1"/>
  <c r="D64" i="1"/>
  <c r="H64" i="1" s="1"/>
  <c r="C64" i="1"/>
  <c r="G64" i="1" s="1"/>
  <c r="D63" i="1"/>
  <c r="H63" i="1" s="1"/>
  <c r="C63" i="1"/>
  <c r="D62" i="1"/>
  <c r="G62" i="1" s="1"/>
  <c r="C62" i="1"/>
  <c r="H62" i="1" s="1"/>
  <c r="D61" i="1"/>
  <c r="C61" i="1"/>
  <c r="D60" i="1"/>
  <c r="D59" i="1"/>
  <c r="C59" i="1"/>
  <c r="D58" i="1"/>
  <c r="H58" i="1" s="1"/>
  <c r="C58" i="1"/>
  <c r="G58" i="1" s="1"/>
  <c r="D57" i="1"/>
  <c r="H57" i="1" s="1"/>
  <c r="C57" i="1"/>
  <c r="D56" i="1"/>
  <c r="C56" i="1"/>
  <c r="H56" i="1" s="1"/>
  <c r="H55" i="1"/>
  <c r="D55" i="1"/>
  <c r="C55" i="1"/>
  <c r="G55" i="1" s="1"/>
  <c r="C54" i="1"/>
  <c r="D53" i="1"/>
  <c r="G53" i="1" s="1"/>
  <c r="C53" i="1"/>
  <c r="D52" i="1"/>
  <c r="C52" i="1"/>
  <c r="G52" i="1" s="1"/>
  <c r="D51" i="1"/>
  <c r="H51" i="1" s="1"/>
  <c r="C51" i="1"/>
  <c r="D50" i="1"/>
  <c r="C50" i="1"/>
  <c r="H49" i="1"/>
  <c r="D49" i="1"/>
  <c r="C49" i="1"/>
  <c r="D48" i="1"/>
  <c r="H48" i="1" s="1"/>
  <c r="C48" i="1"/>
  <c r="D47" i="1"/>
  <c r="C47" i="1"/>
  <c r="D46" i="1"/>
  <c r="H46" i="1" s="1"/>
  <c r="C46" i="1"/>
  <c r="D44" i="1"/>
  <c r="G44" i="1" s="1"/>
  <c r="C44" i="1"/>
  <c r="D43" i="1"/>
  <c r="C43" i="1"/>
  <c r="D42" i="1"/>
  <c r="H42" i="1" s="1"/>
  <c r="C42" i="1"/>
  <c r="D41" i="1"/>
  <c r="C41" i="1"/>
  <c r="C40" i="1"/>
  <c r="C39" i="1"/>
  <c r="D38" i="1"/>
  <c r="G38" i="1" s="1"/>
  <c r="C38" i="1"/>
  <c r="D37" i="1"/>
  <c r="C37" i="1"/>
  <c r="G37" i="1" s="1"/>
  <c r="D36" i="1"/>
  <c r="G36" i="1" s="1"/>
  <c r="C36" i="1"/>
  <c r="D35" i="1"/>
  <c r="G35" i="1" s="1"/>
  <c r="C35" i="1"/>
  <c r="D34" i="1"/>
  <c r="C34" i="1"/>
  <c r="D33" i="1"/>
  <c r="H33" i="1" s="1"/>
  <c r="C33" i="1"/>
  <c r="C32" i="1"/>
  <c r="D31" i="1"/>
  <c r="H31" i="1" s="1"/>
  <c r="C31" i="1"/>
  <c r="D30" i="1"/>
  <c r="H30" i="1" s="1"/>
  <c r="C30" i="1"/>
  <c r="D29" i="1"/>
  <c r="G29" i="1" s="1"/>
  <c r="C29" i="1"/>
  <c r="D28" i="1"/>
  <c r="C28" i="1"/>
  <c r="G28" i="1" s="1"/>
  <c r="D27" i="1"/>
  <c r="G27" i="1" s="1"/>
  <c r="C27" i="1"/>
  <c r="D26" i="1"/>
  <c r="G26" i="1" s="1"/>
  <c r="C26" i="1"/>
  <c r="D25" i="1"/>
  <c r="C25" i="1"/>
  <c r="D24" i="1"/>
  <c r="H24" i="1" s="1"/>
  <c r="C24" i="1"/>
  <c r="D23" i="1"/>
  <c r="C23" i="1"/>
  <c r="D22" i="1"/>
  <c r="H22" i="1" s="1"/>
  <c r="C22" i="1"/>
  <c r="G22" i="1" s="1"/>
  <c r="D21" i="1"/>
  <c r="H21" i="1" s="1"/>
  <c r="C21" i="1"/>
  <c r="D20" i="1"/>
  <c r="G20" i="1" s="1"/>
  <c r="C20" i="1"/>
  <c r="H20" i="1" s="1"/>
  <c r="D19" i="1"/>
  <c r="C19" i="1"/>
  <c r="D18" i="1"/>
  <c r="G18" i="1" s="1"/>
  <c r="C18" i="1"/>
  <c r="D17" i="1"/>
  <c r="G17" i="1" s="1"/>
  <c r="C17" i="1"/>
  <c r="D16" i="1"/>
  <c r="C16" i="1"/>
  <c r="D15" i="1"/>
  <c r="H15" i="1" s="1"/>
  <c r="C15" i="1"/>
  <c r="D14" i="1"/>
  <c r="C14" i="1"/>
  <c r="C13" i="1"/>
  <c r="D12" i="1"/>
  <c r="H12" i="1" s="1"/>
  <c r="C12" i="1"/>
  <c r="G11" i="1"/>
  <c r="D11" i="1"/>
  <c r="C11" i="1"/>
  <c r="H11" i="1" s="1"/>
  <c r="D10" i="1"/>
  <c r="C10" i="1"/>
  <c r="D9" i="1"/>
  <c r="G9" i="1" s="1"/>
  <c r="C9" i="1"/>
  <c r="G8" i="1"/>
  <c r="D8" i="1"/>
  <c r="C8" i="1"/>
  <c r="D7" i="1"/>
  <c r="C7" i="1"/>
  <c r="G7" i="1" s="1"/>
  <c r="H6" i="1"/>
  <c r="G6" i="1"/>
  <c r="D6" i="1"/>
  <c r="C6" i="1"/>
  <c r="D5" i="1"/>
  <c r="C5" i="1"/>
  <c r="D4" i="1"/>
  <c r="H4" i="1" s="1"/>
  <c r="C4" i="1"/>
  <c r="E46" i="9" l="1"/>
  <c r="E42" i="9"/>
  <c r="B42" i="9" s="1"/>
  <c r="C1681" i="1"/>
  <c r="G1684" i="1"/>
  <c r="H1685" i="1"/>
  <c r="G1669" i="1"/>
  <c r="H1640" i="1"/>
  <c r="D51" i="8"/>
  <c r="C1628" i="1" s="1"/>
  <c r="G1628" i="1" s="1"/>
  <c r="H1628" i="1"/>
  <c r="C1634" i="1"/>
  <c r="G1614" i="1"/>
  <c r="G1609" i="1"/>
  <c r="G1610" i="1"/>
  <c r="G1607" i="1"/>
  <c r="D25" i="8"/>
  <c r="C1602" i="1" s="1"/>
  <c r="H1602" i="1" s="1"/>
  <c r="H1604" i="1"/>
  <c r="C1595" i="1"/>
  <c r="G1585" i="1"/>
  <c r="H1592" i="1"/>
  <c r="H1583" i="1"/>
  <c r="G1583" i="1"/>
  <c r="H654" i="1"/>
  <c r="G651" i="1"/>
  <c r="E296" i="9"/>
  <c r="B296" i="9" s="1"/>
  <c r="H649" i="1"/>
  <c r="G649" i="1"/>
  <c r="F656" i="4"/>
  <c r="G672" i="1"/>
  <c r="G715" i="1"/>
  <c r="G772" i="1"/>
  <c r="G865" i="1"/>
  <c r="B67" i="9"/>
  <c r="G664" i="1"/>
  <c r="G691" i="1"/>
  <c r="H707" i="1"/>
  <c r="H755" i="1"/>
  <c r="H766" i="1"/>
  <c r="G793" i="1"/>
  <c r="G795" i="1"/>
  <c r="G811" i="1"/>
  <c r="H832" i="1"/>
  <c r="H839" i="1"/>
  <c r="H851" i="1"/>
  <c r="E52" i="9"/>
  <c r="B52" i="9" s="1"/>
  <c r="E63" i="9"/>
  <c r="B63" i="9" s="1"/>
  <c r="F233" i="9"/>
  <c r="F235" i="9"/>
  <c r="B235" i="9" s="1"/>
  <c r="H658" i="1"/>
  <c r="H663" i="1"/>
  <c r="H665" i="1"/>
  <c r="H676" i="1"/>
  <c r="G685" i="1"/>
  <c r="G703" i="1"/>
  <c r="G729" i="1"/>
  <c r="G736" i="1"/>
  <c r="G745" i="1"/>
  <c r="G775" i="1"/>
  <c r="G777" i="1"/>
  <c r="H787" i="1"/>
  <c r="G805" i="1"/>
  <c r="H810" i="1"/>
  <c r="G814" i="1"/>
  <c r="G817" i="1"/>
  <c r="G823" i="1"/>
  <c r="G844" i="1"/>
  <c r="H857" i="1"/>
  <c r="G732" i="1"/>
  <c r="H801" i="1"/>
  <c r="H836" i="1"/>
  <c r="H847" i="1"/>
  <c r="E74" i="9"/>
  <c r="B74" i="9" s="1"/>
  <c r="F230" i="9"/>
  <c r="B230" i="9" s="1"/>
  <c r="G1002" i="1"/>
  <c r="H999" i="1"/>
  <c r="E171" i="9"/>
  <c r="B171" i="9" s="1"/>
  <c r="H986" i="1"/>
  <c r="B288" i="9"/>
  <c r="H982" i="1"/>
  <c r="G979" i="1"/>
  <c r="H976" i="1"/>
  <c r="H974" i="1"/>
  <c r="E157" i="9"/>
  <c r="B157" i="9" s="1"/>
  <c r="G973" i="1"/>
  <c r="F283" i="9"/>
  <c r="E154" i="9"/>
  <c r="B154" i="9" s="1"/>
  <c r="B282" i="9"/>
  <c r="H967" i="1"/>
  <c r="E151" i="9"/>
  <c r="B151" i="9" s="1"/>
  <c r="E148" i="9"/>
  <c r="B148" i="9" s="1"/>
  <c r="H953" i="1"/>
  <c r="G952" i="1"/>
  <c r="H950" i="1"/>
  <c r="G946" i="1"/>
  <c r="H944" i="1"/>
  <c r="F277" i="9"/>
  <c r="E137" i="9"/>
  <c r="B137" i="9" s="1"/>
  <c r="F273" i="9"/>
  <c r="B273" i="9" s="1"/>
  <c r="H934" i="1"/>
  <c r="H932" i="1"/>
  <c r="H928" i="1"/>
  <c r="H926" i="1"/>
  <c r="H923" i="1"/>
  <c r="H920" i="1"/>
  <c r="G919" i="1"/>
  <c r="H917" i="1"/>
  <c r="F267" i="9"/>
  <c r="B267" i="9" s="1"/>
  <c r="E119" i="9"/>
  <c r="B119" i="9" s="1"/>
  <c r="H911" i="1"/>
  <c r="H907" i="1"/>
  <c r="H905" i="1"/>
  <c r="E112" i="9"/>
  <c r="H899" i="1"/>
  <c r="G898" i="1"/>
  <c r="H892" i="1"/>
  <c r="H890" i="1"/>
  <c r="H884" i="1"/>
  <c r="H878" i="1"/>
  <c r="F254" i="9"/>
  <c r="B254" i="9" s="1"/>
  <c r="F253" i="9"/>
  <c r="B253" i="9"/>
  <c r="H872" i="1"/>
  <c r="H869" i="1"/>
  <c r="H868" i="1"/>
  <c r="E89" i="9"/>
  <c r="B89" i="9" s="1"/>
  <c r="F248" i="9"/>
  <c r="B248" i="9" s="1"/>
  <c r="E173" i="9"/>
  <c r="B173" i="9" s="1"/>
  <c r="H629" i="1"/>
  <c r="G628" i="1"/>
  <c r="E629" i="4"/>
  <c r="D623" i="1" s="1"/>
  <c r="G623" i="1" s="1"/>
  <c r="G625" i="1"/>
  <c r="H624" i="1"/>
  <c r="E170" i="9"/>
  <c r="B170" i="9" s="1"/>
  <c r="E169" i="9"/>
  <c r="B169" i="9" s="1"/>
  <c r="H615" i="1"/>
  <c r="G613" i="1"/>
  <c r="F291" i="9"/>
  <c r="B291" i="9" s="1"/>
  <c r="E164" i="9"/>
  <c r="B164" i="9" s="1"/>
  <c r="F290" i="9"/>
  <c r="B290" i="9" s="1"/>
  <c r="G612" i="1"/>
  <c r="H610" i="1"/>
  <c r="G610" i="1"/>
  <c r="F289" i="9"/>
  <c r="B289" i="9" s="1"/>
  <c r="G609" i="1"/>
  <c r="F287" i="9"/>
  <c r="B287" i="9" s="1"/>
  <c r="H607" i="1"/>
  <c r="E160" i="9"/>
  <c r="B160" i="9" s="1"/>
  <c r="E159" i="9"/>
  <c r="B159" i="9" s="1"/>
  <c r="E156" i="9"/>
  <c r="B156" i="9" s="1"/>
  <c r="F284" i="9"/>
  <c r="B284" i="9" s="1"/>
  <c r="G600" i="1"/>
  <c r="G598" i="1"/>
  <c r="F281" i="9"/>
  <c r="E152" i="9"/>
  <c r="B152" i="9" s="1"/>
  <c r="F279" i="9"/>
  <c r="B279" i="9" s="1"/>
  <c r="G592" i="1"/>
  <c r="H592" i="1"/>
  <c r="F278" i="9"/>
  <c r="B278" i="9" s="1"/>
  <c r="H588" i="1"/>
  <c r="E584" i="4"/>
  <c r="D578" i="1" s="1"/>
  <c r="H578" i="1" s="1"/>
  <c r="H585" i="1"/>
  <c r="G585" i="1"/>
  <c r="G577" i="1"/>
  <c r="H570" i="1"/>
  <c r="H563" i="1"/>
  <c r="E145" i="9"/>
  <c r="B145" i="9" s="1"/>
  <c r="E142" i="9"/>
  <c r="B142" i="9" s="1"/>
  <c r="H550" i="1"/>
  <c r="G549" i="1"/>
  <c r="G547" i="1"/>
  <c r="G544" i="1"/>
  <c r="H545" i="1"/>
  <c r="F275" i="9"/>
  <c r="B275" i="9" s="1"/>
  <c r="F271" i="9"/>
  <c r="H537" i="1"/>
  <c r="G534" i="1"/>
  <c r="H526" i="1"/>
  <c r="G526" i="1"/>
  <c r="G519" i="1"/>
  <c r="H517" i="1"/>
  <c r="E130" i="9"/>
  <c r="B130" i="9" s="1"/>
  <c r="H512" i="1"/>
  <c r="G511" i="1"/>
  <c r="G508" i="1"/>
  <c r="E125" i="9"/>
  <c r="B125" i="9" s="1"/>
  <c r="F269" i="9"/>
  <c r="F266" i="9"/>
  <c r="B266" i="9" s="1"/>
  <c r="F265" i="9"/>
  <c r="H499" i="1"/>
  <c r="E117" i="9"/>
  <c r="B117" i="9" s="1"/>
  <c r="G496" i="1"/>
  <c r="H496" i="1"/>
  <c r="F263" i="9"/>
  <c r="B261" i="9"/>
  <c r="F260" i="9"/>
  <c r="B260" i="9" s="1"/>
  <c r="B259" i="9"/>
  <c r="G490" i="1"/>
  <c r="B257" i="9"/>
  <c r="H486" i="1"/>
  <c r="H483" i="1"/>
  <c r="E479" i="4"/>
  <c r="D473" i="1" s="1"/>
  <c r="G480" i="1"/>
  <c r="G478" i="1"/>
  <c r="G477" i="1"/>
  <c r="H476" i="1"/>
  <c r="D474" i="1"/>
  <c r="F255" i="9"/>
  <c r="E466" i="4"/>
  <c r="D460" i="1" s="1"/>
  <c r="H465" i="1"/>
  <c r="D461" i="1"/>
  <c r="H463" i="1"/>
  <c r="G462" i="1"/>
  <c r="G459" i="1"/>
  <c r="G457" i="1"/>
  <c r="G454" i="1"/>
  <c r="E99" i="9"/>
  <c r="B99" i="9" s="1"/>
  <c r="H450" i="1"/>
  <c r="H447" i="1"/>
  <c r="G444" i="1"/>
  <c r="G442" i="1"/>
  <c r="H439" i="1"/>
  <c r="G441" i="1"/>
  <c r="H440" i="1"/>
  <c r="E94" i="9"/>
  <c r="B94" i="9" s="1"/>
  <c r="B252" i="9"/>
  <c r="B251" i="9"/>
  <c r="G436" i="1"/>
  <c r="F249" i="9"/>
  <c r="H426" i="1"/>
  <c r="D421" i="1"/>
  <c r="H421" i="1" s="1"/>
  <c r="E294" i="9"/>
  <c r="B294" i="9" s="1"/>
  <c r="G411" i="1"/>
  <c r="D407" i="1"/>
  <c r="G408" i="1"/>
  <c r="H407" i="1"/>
  <c r="D402" i="1"/>
  <c r="H401" i="1"/>
  <c r="G396" i="1"/>
  <c r="G393" i="1"/>
  <c r="H389" i="1"/>
  <c r="G387" i="1"/>
  <c r="H384" i="1"/>
  <c r="H377" i="1"/>
  <c r="G375" i="1"/>
  <c r="D369" i="1"/>
  <c r="H369" i="1" s="1"/>
  <c r="H371" i="1"/>
  <c r="G369" i="1"/>
  <c r="D361" i="1"/>
  <c r="G366" i="1"/>
  <c r="H365" i="1"/>
  <c r="G363" i="1"/>
  <c r="H360" i="1"/>
  <c r="G357" i="1"/>
  <c r="G354" i="1"/>
  <c r="G348" i="1"/>
  <c r="H347" i="1"/>
  <c r="H341" i="1"/>
  <c r="H336" i="1"/>
  <c r="G339" i="1"/>
  <c r="H335" i="1"/>
  <c r="G333" i="1"/>
  <c r="G324" i="1"/>
  <c r="E321" i="4"/>
  <c r="D316" i="1" s="1"/>
  <c r="H323" i="1"/>
  <c r="D317" i="1"/>
  <c r="H317" i="1" s="1"/>
  <c r="H315" i="1"/>
  <c r="G309" i="1"/>
  <c r="H305" i="1"/>
  <c r="H300" i="1"/>
  <c r="H302" i="1"/>
  <c r="E647" i="4"/>
  <c r="D641" i="1" s="1"/>
  <c r="H641" i="1" s="1"/>
  <c r="H291" i="1"/>
  <c r="D285" i="1"/>
  <c r="H285" i="1" s="1"/>
  <c r="H287" i="1"/>
  <c r="G285" i="1"/>
  <c r="E84" i="9"/>
  <c r="B84" i="9" s="1"/>
  <c r="G279" i="1"/>
  <c r="G274" i="1"/>
  <c r="H275" i="1"/>
  <c r="H272" i="1"/>
  <c r="E273" i="4"/>
  <c r="D269" i="1" s="1"/>
  <c r="G269" i="1" s="1"/>
  <c r="H270" i="1"/>
  <c r="F247" i="9"/>
  <c r="G268" i="1"/>
  <c r="D265" i="1"/>
  <c r="H265" i="1" s="1"/>
  <c r="H266" i="1"/>
  <c r="E262" i="4"/>
  <c r="D258" i="1" s="1"/>
  <c r="G258" i="1" s="1"/>
  <c r="G265" i="1"/>
  <c r="E81" i="9"/>
  <c r="B81" i="9" s="1"/>
  <c r="H263" i="1"/>
  <c r="G262" i="1"/>
  <c r="H261" i="1"/>
  <c r="G259" i="1"/>
  <c r="G256" i="1"/>
  <c r="G253" i="1"/>
  <c r="H254" i="1"/>
  <c r="G250" i="1"/>
  <c r="H252" i="1"/>
  <c r="G249" i="1"/>
  <c r="H248" i="1"/>
  <c r="G247" i="1"/>
  <c r="H245" i="1"/>
  <c r="G241" i="1"/>
  <c r="H240" i="1"/>
  <c r="H239" i="1"/>
  <c r="H236" i="1"/>
  <c r="G235" i="1"/>
  <c r="H234" i="1"/>
  <c r="G231" i="1"/>
  <c r="H230" i="1"/>
  <c r="H227" i="1"/>
  <c r="G223" i="1"/>
  <c r="G222" i="1"/>
  <c r="F225" i="4"/>
  <c r="H221" i="1"/>
  <c r="E221" i="4"/>
  <c r="D217" i="1" s="1"/>
  <c r="G217" i="1" s="1"/>
  <c r="G216" i="1"/>
  <c r="G214" i="1"/>
  <c r="H212" i="1"/>
  <c r="F216" i="4"/>
  <c r="G211" i="1"/>
  <c r="F245" i="9"/>
  <c r="D204" i="1"/>
  <c r="H204" i="1" s="1"/>
  <c r="G207" i="1"/>
  <c r="G205" i="1"/>
  <c r="H203" i="1"/>
  <c r="G199" i="1"/>
  <c r="G196" i="1"/>
  <c r="G190" i="1"/>
  <c r="E56" i="9"/>
  <c r="B56" i="9" s="1"/>
  <c r="G193" i="1"/>
  <c r="F242" i="9"/>
  <c r="B242" i="9" s="1"/>
  <c r="H192" i="1"/>
  <c r="F241" i="9"/>
  <c r="B241" i="9" s="1"/>
  <c r="H188" i="1"/>
  <c r="H185" i="1"/>
  <c r="G184" i="1"/>
  <c r="H183" i="1"/>
  <c r="F239" i="9"/>
  <c r="B239" i="9" s="1"/>
  <c r="G181" i="1"/>
  <c r="E164" i="4"/>
  <c r="D160" i="1" s="1"/>
  <c r="F178" i="4"/>
  <c r="G178" i="1"/>
  <c r="H174" i="1"/>
  <c r="G172" i="1"/>
  <c r="G171" i="1"/>
  <c r="H170" i="1"/>
  <c r="G166" i="1"/>
  <c r="H167" i="1"/>
  <c r="H165" i="1"/>
  <c r="G163" i="1"/>
  <c r="B49" i="9"/>
  <c r="H162" i="1"/>
  <c r="H161" i="1"/>
  <c r="H158" i="1"/>
  <c r="H156" i="1"/>
  <c r="E153" i="4"/>
  <c r="D149" i="1" s="1"/>
  <c r="G149" i="1" s="1"/>
  <c r="G157" i="1"/>
  <c r="B237" i="9"/>
  <c r="D150" i="1"/>
  <c r="H150" i="1" s="1"/>
  <c r="H153" i="1"/>
  <c r="G151" i="1"/>
  <c r="G144" i="1"/>
  <c r="G142" i="1"/>
  <c r="G139" i="1"/>
  <c r="F140" i="4"/>
  <c r="D136" i="1"/>
  <c r="H136" i="1" s="1"/>
  <c r="G138" i="1"/>
  <c r="G135" i="1"/>
  <c r="H134" i="1"/>
  <c r="G130" i="1"/>
  <c r="G133" i="1"/>
  <c r="H125" i="1"/>
  <c r="F129" i="4"/>
  <c r="G126" i="1"/>
  <c r="E125" i="4"/>
  <c r="D121" i="1" s="1"/>
  <c r="H116" i="1"/>
  <c r="G118" i="1"/>
  <c r="G117" i="1"/>
  <c r="E106" i="4"/>
  <c r="D102" i="1" s="1"/>
  <c r="G102" i="1" s="1"/>
  <c r="G115" i="1"/>
  <c r="G112" i="1"/>
  <c r="G108" i="1"/>
  <c r="G109" i="1"/>
  <c r="H107" i="1"/>
  <c r="G106" i="1"/>
  <c r="G103" i="1"/>
  <c r="F107" i="4"/>
  <c r="G100" i="1"/>
  <c r="G99" i="1"/>
  <c r="G97" i="1"/>
  <c r="G94" i="1"/>
  <c r="G91" i="1"/>
  <c r="B234" i="9"/>
  <c r="G88" i="1"/>
  <c r="B231" i="9"/>
  <c r="G84" i="1"/>
  <c r="G81" i="1"/>
  <c r="H80" i="1"/>
  <c r="G79" i="1"/>
  <c r="G76" i="1"/>
  <c r="G73" i="1"/>
  <c r="G75" i="1"/>
  <c r="G70" i="1"/>
  <c r="E38" i="9"/>
  <c r="B38" i="9" s="1"/>
  <c r="H71" i="1"/>
  <c r="H69" i="1"/>
  <c r="G67" i="1"/>
  <c r="G66" i="1"/>
  <c r="E34" i="9"/>
  <c r="B34" i="9" s="1"/>
  <c r="G61" i="1"/>
  <c r="G57" i="1"/>
  <c r="E30" i="9"/>
  <c r="B30" i="9" s="1"/>
  <c r="G49" i="1"/>
  <c r="G51" i="1"/>
  <c r="G48" i="1"/>
  <c r="H47" i="1"/>
  <c r="G46" i="1"/>
  <c r="G43" i="1"/>
  <c r="G42" i="1"/>
  <c r="D40" i="1"/>
  <c r="H40" i="1" s="1"/>
  <c r="H41" i="1"/>
  <c r="H38" i="1"/>
  <c r="H36" i="1"/>
  <c r="G34" i="1"/>
  <c r="H32" i="1"/>
  <c r="G33" i="1"/>
  <c r="G31" i="1"/>
  <c r="H29" i="1"/>
  <c r="G25" i="1"/>
  <c r="H27" i="1"/>
  <c r="G19" i="1"/>
  <c r="G24" i="1"/>
  <c r="H23" i="1"/>
  <c r="F229" i="9"/>
  <c r="B229" i="9" s="1"/>
  <c r="H18" i="1"/>
  <c r="G16" i="1"/>
  <c r="G15" i="1"/>
  <c r="E7" i="4"/>
  <c r="D3" i="1" s="1"/>
  <c r="G13" i="1"/>
  <c r="H14" i="1"/>
  <c r="G10" i="1"/>
  <c r="H9" i="1"/>
  <c r="G4" i="1"/>
  <c r="H5" i="1"/>
  <c r="E36" i="9"/>
  <c r="B36" i="9" s="1"/>
  <c r="E324" i="9"/>
  <c r="B324" i="9" s="1"/>
  <c r="E57" i="9"/>
  <c r="B57" i="9" s="1"/>
  <c r="E37" i="9"/>
  <c r="B37" i="9" s="1"/>
  <c r="E307" i="9"/>
  <c r="B307" i="9" s="1"/>
  <c r="E327" i="9"/>
  <c r="B327" i="9" s="1"/>
  <c r="E312" i="9"/>
  <c r="B312" i="9" s="1"/>
  <c r="B243" i="9"/>
  <c r="E31" i="9"/>
  <c r="B31" i="9" s="1"/>
  <c r="E311" i="9"/>
  <c r="B311" i="9" s="1"/>
  <c r="E329" i="9"/>
  <c r="B329" i="9" s="1"/>
  <c r="E320" i="9"/>
  <c r="B320" i="9" s="1"/>
  <c r="E322" i="9"/>
  <c r="B322" i="9" s="1"/>
  <c r="E326" i="9"/>
  <c r="B326" i="9" s="1"/>
  <c r="F236" i="9"/>
  <c r="B236" i="9" s="1"/>
  <c r="H50" i="1"/>
  <c r="H59" i="1"/>
  <c r="H83" i="1"/>
  <c r="H92" i="1"/>
  <c r="H101" i="1"/>
  <c r="H110" i="1"/>
  <c r="H119" i="1"/>
  <c r="H128" i="1"/>
  <c r="H137" i="1"/>
  <c r="H146" i="1"/>
  <c r="H206" i="1"/>
  <c r="H215" i="1"/>
  <c r="H224" i="1"/>
  <c r="H304" i="1"/>
  <c r="G304" i="1"/>
  <c r="H310" i="1"/>
  <c r="G310" i="1"/>
  <c r="H322" i="1"/>
  <c r="G322" i="1"/>
  <c r="H328" i="1"/>
  <c r="G328" i="1"/>
  <c r="H334" i="1"/>
  <c r="G334" i="1"/>
  <c r="H340" i="1"/>
  <c r="G340" i="1"/>
  <c r="H346" i="1"/>
  <c r="G346" i="1"/>
  <c r="H352" i="1"/>
  <c r="G352" i="1"/>
  <c r="H446" i="1"/>
  <c r="G446" i="1"/>
  <c r="H448" i="1"/>
  <c r="G448" i="1"/>
  <c r="H453" i="1"/>
  <c r="G453" i="1"/>
  <c r="H464" i="1"/>
  <c r="G464" i="1"/>
  <c r="H466" i="1"/>
  <c r="G466" i="1"/>
  <c r="H471" i="1"/>
  <c r="G471" i="1"/>
  <c r="H482" i="1"/>
  <c r="G482" i="1"/>
  <c r="H484" i="1"/>
  <c r="G484" i="1"/>
  <c r="H487" i="1"/>
  <c r="G487" i="1"/>
  <c r="H616" i="1"/>
  <c r="G616" i="1"/>
  <c r="H659" i="1"/>
  <c r="G659" i="1"/>
  <c r="H684" i="1"/>
  <c r="G684" i="1"/>
  <c r="H719" i="1"/>
  <c r="G719" i="1"/>
  <c r="H723" i="1"/>
  <c r="G723" i="1"/>
  <c r="H742" i="1"/>
  <c r="G742" i="1"/>
  <c r="H751" i="1"/>
  <c r="G751" i="1"/>
  <c r="H779" i="1"/>
  <c r="G779" i="1"/>
  <c r="G781" i="1"/>
  <c r="H781" i="1"/>
  <c r="H797" i="1"/>
  <c r="G797" i="1"/>
  <c r="G804" i="1"/>
  <c r="H804" i="1"/>
  <c r="H813" i="1"/>
  <c r="G813" i="1"/>
  <c r="H833" i="1"/>
  <c r="G833" i="1"/>
  <c r="H852" i="1"/>
  <c r="G852" i="1"/>
  <c r="H889" i="1"/>
  <c r="G889" i="1"/>
  <c r="H908" i="1"/>
  <c r="G908" i="1"/>
  <c r="H918" i="1"/>
  <c r="G918" i="1"/>
  <c r="H937" i="1"/>
  <c r="G937" i="1"/>
  <c r="H956" i="1"/>
  <c r="G956" i="1"/>
  <c r="H985" i="1"/>
  <c r="G985" i="1"/>
  <c r="H995" i="1"/>
  <c r="G995" i="1"/>
  <c r="H1021" i="1"/>
  <c r="G1021" i="1"/>
  <c r="H1023" i="1"/>
  <c r="G1023" i="1"/>
  <c r="G1026" i="1"/>
  <c r="H1026" i="1"/>
  <c r="H1079" i="1"/>
  <c r="G1079" i="1"/>
  <c r="H1189" i="1"/>
  <c r="G1189" i="1"/>
  <c r="C353" i="1"/>
  <c r="H373" i="1"/>
  <c r="G373" i="1"/>
  <c r="H379" i="1"/>
  <c r="G379" i="1"/>
  <c r="H385" i="1"/>
  <c r="G385" i="1"/>
  <c r="H391" i="1"/>
  <c r="G391" i="1"/>
  <c r="H397" i="1"/>
  <c r="G397" i="1"/>
  <c r="H403" i="1"/>
  <c r="G403" i="1"/>
  <c r="H422" i="1"/>
  <c r="G422" i="1"/>
  <c r="H492" i="1"/>
  <c r="G492" i="1"/>
  <c r="H505" i="1"/>
  <c r="G505" i="1"/>
  <c r="H523" i="1"/>
  <c r="G523" i="1"/>
  <c r="H535" i="1"/>
  <c r="G535" i="1"/>
  <c r="H540" i="1"/>
  <c r="G540" i="1"/>
  <c r="H548" i="1"/>
  <c r="G548" i="1"/>
  <c r="H1174" i="1"/>
  <c r="G1174" i="1"/>
  <c r="J1562" i="1"/>
  <c r="H1562" i="1"/>
  <c r="G1562" i="1"/>
  <c r="I1562" i="1" s="1"/>
  <c r="H469" i="1"/>
  <c r="G469" i="1"/>
  <c r="H500" i="1"/>
  <c r="G500" i="1"/>
  <c r="H507" i="1"/>
  <c r="G507" i="1"/>
  <c r="H515" i="1"/>
  <c r="G515" i="1"/>
  <c r="H525" i="1"/>
  <c r="G525" i="1"/>
  <c r="H566" i="1"/>
  <c r="G566" i="1"/>
  <c r="H568" i="1"/>
  <c r="G568" i="1"/>
  <c r="H573" i="1"/>
  <c r="G573" i="1"/>
  <c r="H581" i="1"/>
  <c r="G581" i="1"/>
  <c r="H682" i="1"/>
  <c r="G682" i="1"/>
  <c r="H802" i="1"/>
  <c r="G802" i="1"/>
  <c r="G822" i="1"/>
  <c r="H822" i="1"/>
  <c r="H850" i="1"/>
  <c r="G850" i="1"/>
  <c r="H860" i="1"/>
  <c r="G860" i="1"/>
  <c r="H879" i="1"/>
  <c r="G879" i="1"/>
  <c r="H916" i="1"/>
  <c r="G916" i="1"/>
  <c r="H935" i="1"/>
  <c r="G935" i="1"/>
  <c r="H945" i="1"/>
  <c r="G945" i="1"/>
  <c r="H964" i="1"/>
  <c r="G964" i="1"/>
  <c r="H983" i="1"/>
  <c r="G983" i="1"/>
  <c r="H1066" i="1"/>
  <c r="G1066" i="1"/>
  <c r="G1077" i="1"/>
  <c r="H1077" i="1"/>
  <c r="G1182" i="1"/>
  <c r="H1182" i="1"/>
  <c r="H1187" i="1"/>
  <c r="G1187" i="1"/>
  <c r="F64" i="4"/>
  <c r="D49" i="4"/>
  <c r="C60" i="1"/>
  <c r="H10" i="1"/>
  <c r="G12" i="1"/>
  <c r="H19" i="1"/>
  <c r="G21" i="1"/>
  <c r="H28" i="1"/>
  <c r="G30" i="1"/>
  <c r="H37" i="1"/>
  <c r="G39" i="1"/>
  <c r="G50" i="1"/>
  <c r="G59" i="1"/>
  <c r="H61" i="1"/>
  <c r="G63" i="1"/>
  <c r="H70" i="1"/>
  <c r="G72" i="1"/>
  <c r="G83" i="1"/>
  <c r="G92" i="1"/>
  <c r="G101" i="1"/>
  <c r="G110" i="1"/>
  <c r="G119" i="1"/>
  <c r="G128" i="1"/>
  <c r="G137" i="1"/>
  <c r="G146" i="1"/>
  <c r="H157" i="1"/>
  <c r="G159" i="1"/>
  <c r="H166" i="1"/>
  <c r="G168" i="1"/>
  <c r="H175" i="1"/>
  <c r="G177" i="1"/>
  <c r="H184" i="1"/>
  <c r="G186" i="1"/>
  <c r="H193" i="1"/>
  <c r="G195" i="1"/>
  <c r="G206" i="1"/>
  <c r="G215" i="1"/>
  <c r="H235" i="1"/>
  <c r="G246" i="1"/>
  <c r="H253" i="1"/>
  <c r="G255" i="1"/>
  <c r="G264" i="1"/>
  <c r="H271" i="1"/>
  <c r="G273" i="1"/>
  <c r="H277" i="1"/>
  <c r="G277" i="1"/>
  <c r="H283" i="1"/>
  <c r="G283" i="1"/>
  <c r="H289" i="1"/>
  <c r="G289" i="1"/>
  <c r="H298" i="1"/>
  <c r="G298" i="1"/>
  <c r="H361" i="1"/>
  <c r="G361" i="1"/>
  <c r="H367" i="1"/>
  <c r="G367" i="1"/>
  <c r="H409" i="1"/>
  <c r="G409" i="1"/>
  <c r="G513" i="1"/>
  <c r="H533" i="1"/>
  <c r="G533" i="1"/>
  <c r="H599" i="1"/>
  <c r="G599" i="1"/>
  <c r="H645" i="1"/>
  <c r="G645" i="1"/>
  <c r="G655" i="1"/>
  <c r="H655" i="1"/>
  <c r="H675" i="1"/>
  <c r="G675" i="1"/>
  <c r="H700" i="1"/>
  <c r="G700" i="1"/>
  <c r="H728" i="1"/>
  <c r="G728" i="1"/>
  <c r="H740" i="1"/>
  <c r="G740" i="1"/>
  <c r="H760" i="1"/>
  <c r="G760" i="1"/>
  <c r="H769" i="1"/>
  <c r="G769" i="1"/>
  <c r="H818" i="1"/>
  <c r="G818" i="1"/>
  <c r="H943" i="1"/>
  <c r="G943" i="1"/>
  <c r="H962" i="1"/>
  <c r="G962" i="1"/>
  <c r="H991" i="1"/>
  <c r="G991" i="1"/>
  <c r="H1054" i="1"/>
  <c r="G1054" i="1"/>
  <c r="H1075" i="1"/>
  <c r="G1075" i="1"/>
  <c r="H1122" i="1"/>
  <c r="G1122" i="1"/>
  <c r="G5" i="1"/>
  <c r="G14" i="1"/>
  <c r="G32" i="1"/>
  <c r="G54" i="1"/>
  <c r="G65" i="1"/>
  <c r="H94" i="1"/>
  <c r="G96" i="1"/>
  <c r="H103" i="1"/>
  <c r="G105" i="1"/>
  <c r="H112" i="1"/>
  <c r="G114" i="1"/>
  <c r="G123" i="1"/>
  <c r="H130" i="1"/>
  <c r="G132" i="1"/>
  <c r="H139" i="1"/>
  <c r="G141" i="1"/>
  <c r="G152" i="1"/>
  <c r="G161" i="1"/>
  <c r="G170" i="1"/>
  <c r="G179" i="1"/>
  <c r="G188" i="1"/>
  <c r="G197" i="1"/>
  <c r="H199" i="1"/>
  <c r="G201" i="1"/>
  <c r="H208" i="1"/>
  <c r="G210" i="1"/>
  <c r="H217" i="1"/>
  <c r="G219" i="1"/>
  <c r="H228" i="1"/>
  <c r="G230" i="1"/>
  <c r="H237" i="1"/>
  <c r="G239" i="1"/>
  <c r="G248" i="1"/>
  <c r="G257" i="1"/>
  <c r="G266" i="1"/>
  <c r="G275" i="1"/>
  <c r="G281" i="1"/>
  <c r="G287" i="1"/>
  <c r="G293" i="1"/>
  <c r="G302" i="1"/>
  <c r="H307" i="1"/>
  <c r="G307" i="1"/>
  <c r="H313" i="1"/>
  <c r="G313" i="1"/>
  <c r="H319" i="1"/>
  <c r="G319" i="1"/>
  <c r="H325" i="1"/>
  <c r="G325" i="1"/>
  <c r="H331" i="1"/>
  <c r="G331" i="1"/>
  <c r="H337" i="1"/>
  <c r="G337" i="1"/>
  <c r="H343" i="1"/>
  <c r="G343" i="1"/>
  <c r="H349" i="1"/>
  <c r="G349" i="1"/>
  <c r="G359" i="1"/>
  <c r="G365" i="1"/>
  <c r="G371" i="1"/>
  <c r="G377" i="1"/>
  <c r="G383" i="1"/>
  <c r="G389" i="1"/>
  <c r="G395" i="1"/>
  <c r="G401" i="1"/>
  <c r="G407" i="1"/>
  <c r="H456" i="1"/>
  <c r="G456" i="1"/>
  <c r="H538" i="1"/>
  <c r="G538" i="1"/>
  <c r="G546" i="1"/>
  <c r="H584" i="1"/>
  <c r="G584" i="1"/>
  <c r="H586" i="1"/>
  <c r="G586" i="1"/>
  <c r="G597" i="1"/>
  <c r="H604" i="1"/>
  <c r="G604" i="1"/>
  <c r="G630" i="1"/>
  <c r="H671" i="1"/>
  <c r="G671" i="1"/>
  <c r="G673" i="1"/>
  <c r="H673" i="1"/>
  <c r="H689" i="1"/>
  <c r="G689" i="1"/>
  <c r="G696" i="1"/>
  <c r="H696" i="1"/>
  <c r="H705" i="1"/>
  <c r="G705" i="1"/>
  <c r="G756" i="1"/>
  <c r="H767" i="1"/>
  <c r="G767" i="1"/>
  <c r="H792" i="1"/>
  <c r="G792" i="1"/>
  <c r="H827" i="1"/>
  <c r="G827" i="1"/>
  <c r="H837" i="1"/>
  <c r="G837" i="1"/>
  <c r="H856" i="1"/>
  <c r="G856" i="1"/>
  <c r="H875" i="1"/>
  <c r="G875" i="1"/>
  <c r="H904" i="1"/>
  <c r="G904" i="1"/>
  <c r="H914" i="1"/>
  <c r="G914" i="1"/>
  <c r="H933" i="1"/>
  <c r="G933" i="1"/>
  <c r="H970" i="1"/>
  <c r="G970" i="1"/>
  <c r="H989" i="1"/>
  <c r="G989" i="1"/>
  <c r="H1059" i="1"/>
  <c r="G1059" i="1"/>
  <c r="G1118" i="1"/>
  <c r="H1118" i="1"/>
  <c r="G1155" i="1"/>
  <c r="H1155" i="1"/>
  <c r="H1525" i="1"/>
  <c r="G1525" i="1"/>
  <c r="H451" i="1"/>
  <c r="G451" i="1"/>
  <c r="H502" i="1"/>
  <c r="G502" i="1"/>
  <c r="H520" i="1"/>
  <c r="G520" i="1"/>
  <c r="H657" i="1"/>
  <c r="G657" i="1"/>
  <c r="G224" i="1"/>
  <c r="H244" i="1"/>
  <c r="H262" i="1"/>
  <c r="H571" i="1"/>
  <c r="G571" i="1"/>
  <c r="G579" i="1"/>
  <c r="H606" i="1"/>
  <c r="G606" i="1"/>
  <c r="H636" i="1"/>
  <c r="G636" i="1"/>
  <c r="H758" i="1"/>
  <c r="G758" i="1"/>
  <c r="H820" i="1"/>
  <c r="G820" i="1"/>
  <c r="H829" i="1"/>
  <c r="G829" i="1"/>
  <c r="H848" i="1"/>
  <c r="G848" i="1"/>
  <c r="H877" i="1"/>
  <c r="G877" i="1"/>
  <c r="H887" i="1"/>
  <c r="G887" i="1"/>
  <c r="H906" i="1"/>
  <c r="G906" i="1"/>
  <c r="H972" i="1"/>
  <c r="G972" i="1"/>
  <c r="H1009" i="1"/>
  <c r="G1009" i="1"/>
  <c r="H1019" i="1"/>
  <c r="G1019" i="1"/>
  <c r="G23" i="1"/>
  <c r="G41" i="1"/>
  <c r="H52" i="1"/>
  <c r="G74" i="1"/>
  <c r="H85" i="1"/>
  <c r="G87" i="1"/>
  <c r="H7" i="1"/>
  <c r="H16" i="1"/>
  <c r="H25" i="1"/>
  <c r="H34" i="1"/>
  <c r="H43" i="1"/>
  <c r="G47" i="1"/>
  <c r="H53" i="1"/>
  <c r="G56" i="1"/>
  <c r="H67" i="1"/>
  <c r="H76" i="1"/>
  <c r="G80" i="1"/>
  <c r="H86" i="1"/>
  <c r="G89" i="1"/>
  <c r="H95" i="1"/>
  <c r="G98" i="1"/>
  <c r="H104" i="1"/>
  <c r="G107" i="1"/>
  <c r="H113" i="1"/>
  <c r="G116" i="1"/>
  <c r="H122" i="1"/>
  <c r="G125" i="1"/>
  <c r="H131" i="1"/>
  <c r="G134" i="1"/>
  <c r="H140" i="1"/>
  <c r="G143" i="1"/>
  <c r="H154" i="1"/>
  <c r="H163" i="1"/>
  <c r="H172" i="1"/>
  <c r="H181" i="1"/>
  <c r="H190" i="1"/>
  <c r="H200" i="1"/>
  <c r="G203" i="1"/>
  <c r="H209" i="1"/>
  <c r="G212" i="1"/>
  <c r="H218" i="1"/>
  <c r="G221" i="1"/>
  <c r="H232" i="1"/>
  <c r="H241" i="1"/>
  <c r="H250" i="1"/>
  <c r="H259" i="1"/>
  <c r="H268" i="1"/>
  <c r="H278" i="1"/>
  <c r="H284" i="1"/>
  <c r="H290" i="1"/>
  <c r="H299" i="1"/>
  <c r="G305" i="1"/>
  <c r="G311" i="1"/>
  <c r="G317" i="1"/>
  <c r="G323" i="1"/>
  <c r="G329" i="1"/>
  <c r="G335" i="1"/>
  <c r="G341" i="1"/>
  <c r="G347" i="1"/>
  <c r="H356" i="1"/>
  <c r="H362" i="1"/>
  <c r="H374" i="1"/>
  <c r="H380" i="1"/>
  <c r="H386" i="1"/>
  <c r="H392" i="1"/>
  <c r="H398" i="1"/>
  <c r="H404" i="1"/>
  <c r="H410" i="1"/>
  <c r="H428" i="1"/>
  <c r="G428" i="1"/>
  <c r="H430" i="1"/>
  <c r="G430" i="1"/>
  <c r="H435" i="1"/>
  <c r="G435" i="1"/>
  <c r="H443" i="1"/>
  <c r="G443" i="1"/>
  <c r="H461" i="1"/>
  <c r="G461" i="1"/>
  <c r="H479" i="1"/>
  <c r="G479" i="1"/>
  <c r="H510" i="1"/>
  <c r="G510" i="1"/>
  <c r="H528" i="1"/>
  <c r="G528" i="1"/>
  <c r="H551" i="1"/>
  <c r="G551" i="1"/>
  <c r="H553" i="1"/>
  <c r="G553" i="1"/>
  <c r="H558" i="1"/>
  <c r="G558" i="1"/>
  <c r="H576" i="1"/>
  <c r="G576" i="1"/>
  <c r="H589" i="1"/>
  <c r="G589" i="1"/>
  <c r="H602" i="1"/>
  <c r="G602" i="1"/>
  <c r="H622" i="1"/>
  <c r="G622" i="1"/>
  <c r="G687" i="1"/>
  <c r="H694" i="1"/>
  <c r="G694" i="1"/>
  <c r="G714" i="1"/>
  <c r="H714" i="1"/>
  <c r="H718" i="1"/>
  <c r="G718" i="1"/>
  <c r="H726" i="1"/>
  <c r="G726" i="1"/>
  <c r="H735" i="1"/>
  <c r="G735" i="1"/>
  <c r="H737" i="1"/>
  <c r="G737" i="1"/>
  <c r="H765" i="1"/>
  <c r="G765" i="1"/>
  <c r="H774" i="1"/>
  <c r="G774" i="1"/>
  <c r="H790" i="1"/>
  <c r="G790" i="1"/>
  <c r="G816" i="1"/>
  <c r="H835" i="1"/>
  <c r="G835" i="1"/>
  <c r="H854" i="1"/>
  <c r="G854" i="1"/>
  <c r="H864" i="1"/>
  <c r="G864" i="1"/>
  <c r="H883" i="1"/>
  <c r="G883" i="1"/>
  <c r="H902" i="1"/>
  <c r="G902" i="1"/>
  <c r="H931" i="1"/>
  <c r="G931" i="1"/>
  <c r="H941" i="1"/>
  <c r="G941" i="1"/>
  <c r="H960" i="1"/>
  <c r="G960" i="1"/>
  <c r="H997" i="1"/>
  <c r="G997" i="1"/>
  <c r="H1028" i="1"/>
  <c r="G1028" i="1"/>
  <c r="G1035" i="1"/>
  <c r="H1035" i="1"/>
  <c r="H1105" i="1"/>
  <c r="G1105" i="1"/>
  <c r="H1116" i="1"/>
  <c r="G1116" i="1"/>
  <c r="G1372" i="1"/>
  <c r="H1372" i="1"/>
  <c r="H415" i="1"/>
  <c r="G415" i="1"/>
  <c r="H438" i="1"/>
  <c r="G438" i="1"/>
  <c r="H474" i="1"/>
  <c r="G474" i="1"/>
  <c r="H518" i="1"/>
  <c r="G518" i="1"/>
  <c r="H561" i="1"/>
  <c r="G561" i="1"/>
  <c r="H632" i="1"/>
  <c r="G632" i="1"/>
  <c r="H666" i="1"/>
  <c r="G666" i="1"/>
  <c r="H749" i="1"/>
  <c r="G749" i="1"/>
  <c r="H8" i="1"/>
  <c r="H17" i="1"/>
  <c r="H26" i="1"/>
  <c r="H35" i="1"/>
  <c r="H44" i="1"/>
  <c r="H68" i="1"/>
  <c r="H77" i="1"/>
  <c r="H155" i="1"/>
  <c r="H164" i="1"/>
  <c r="H173" i="1"/>
  <c r="H182" i="1"/>
  <c r="H191" i="1"/>
  <c r="H233" i="1"/>
  <c r="H242" i="1"/>
  <c r="H251" i="1"/>
  <c r="H260" i="1"/>
  <c r="H280" i="1"/>
  <c r="G280" i="1"/>
  <c r="H286" i="1"/>
  <c r="G286" i="1"/>
  <c r="H292" i="1"/>
  <c r="G292" i="1"/>
  <c r="H301" i="1"/>
  <c r="G301" i="1"/>
  <c r="H308" i="1"/>
  <c r="H314" i="1"/>
  <c r="H320" i="1"/>
  <c r="H326" i="1"/>
  <c r="H332" i="1"/>
  <c r="H338" i="1"/>
  <c r="H344" i="1"/>
  <c r="H350" i="1"/>
  <c r="H358" i="1"/>
  <c r="G358" i="1"/>
  <c r="H364" i="1"/>
  <c r="G364" i="1"/>
  <c r="H370" i="1"/>
  <c r="G370" i="1"/>
  <c r="H376" i="1"/>
  <c r="G376" i="1"/>
  <c r="H382" i="1"/>
  <c r="G382" i="1"/>
  <c r="H388" i="1"/>
  <c r="G388" i="1"/>
  <c r="H394" i="1"/>
  <c r="G394" i="1"/>
  <c r="H400" i="1"/>
  <c r="G400" i="1"/>
  <c r="H406" i="1"/>
  <c r="G406" i="1"/>
  <c r="H433" i="1"/>
  <c r="G433" i="1"/>
  <c r="H489" i="1"/>
  <c r="G489" i="1"/>
  <c r="H497" i="1"/>
  <c r="G497" i="1"/>
  <c r="H543" i="1"/>
  <c r="G543" i="1"/>
  <c r="H556" i="1"/>
  <c r="G556" i="1"/>
  <c r="H594" i="1"/>
  <c r="G594" i="1"/>
  <c r="H611" i="1"/>
  <c r="G611" i="1"/>
  <c r="G618" i="1"/>
  <c r="H618" i="1"/>
  <c r="H627" i="1"/>
  <c r="G627" i="1"/>
  <c r="H650" i="1"/>
  <c r="G650" i="1"/>
  <c r="H652" i="1"/>
  <c r="G652" i="1"/>
  <c r="H661" i="1"/>
  <c r="G661" i="1"/>
  <c r="H710" i="1"/>
  <c r="G710" i="1"/>
  <c r="H712" i="1"/>
  <c r="G712" i="1"/>
  <c r="H753" i="1"/>
  <c r="G753" i="1"/>
  <c r="G763" i="1"/>
  <c r="H763" i="1"/>
  <c r="H783" i="1"/>
  <c r="G783" i="1"/>
  <c r="H808" i="1"/>
  <c r="G808" i="1"/>
  <c r="H862" i="1"/>
  <c r="G862" i="1"/>
  <c r="H881" i="1"/>
  <c r="G881" i="1"/>
  <c r="H891" i="1"/>
  <c r="G891" i="1"/>
  <c r="H910" i="1"/>
  <c r="G910" i="1"/>
  <c r="H929" i="1"/>
  <c r="G929" i="1"/>
  <c r="H958" i="1"/>
  <c r="G958" i="1"/>
  <c r="H968" i="1"/>
  <c r="G968" i="1"/>
  <c r="H987" i="1"/>
  <c r="G987" i="1"/>
  <c r="H1070" i="1"/>
  <c r="G1070" i="1"/>
  <c r="G1086" i="1"/>
  <c r="H1086" i="1"/>
  <c r="H1110" i="1"/>
  <c r="G1110" i="1"/>
  <c r="H1249" i="1"/>
  <c r="G1249" i="1"/>
  <c r="H1251" i="1"/>
  <c r="G1251" i="1"/>
  <c r="G1345" i="1"/>
  <c r="H1345" i="1"/>
  <c r="H668" i="1"/>
  <c r="G668" i="1"/>
  <c r="H776" i="1"/>
  <c r="G776" i="1"/>
  <c r="H843" i="1"/>
  <c r="G843" i="1"/>
  <c r="H870" i="1"/>
  <c r="G870" i="1"/>
  <c r="H897" i="1"/>
  <c r="G897" i="1"/>
  <c r="H924" i="1"/>
  <c r="G924" i="1"/>
  <c r="H951" i="1"/>
  <c r="G951" i="1"/>
  <c r="H978" i="1"/>
  <c r="G978" i="1"/>
  <c r="G1031" i="1"/>
  <c r="H1031" i="1"/>
  <c r="H1064" i="1"/>
  <c r="G1064" i="1"/>
  <c r="G1082" i="1"/>
  <c r="H1082" i="1"/>
  <c r="H1108" i="1"/>
  <c r="G1108" i="1"/>
  <c r="H1269" i="1"/>
  <c r="G1269" i="1"/>
  <c r="G1318" i="1"/>
  <c r="H1318" i="1"/>
  <c r="H1449" i="1"/>
  <c r="G1449" i="1"/>
  <c r="H1476" i="1"/>
  <c r="G1476" i="1"/>
  <c r="H1521" i="1"/>
  <c r="G1521" i="1"/>
  <c r="H437" i="1"/>
  <c r="H455" i="1"/>
  <c r="H491" i="1"/>
  <c r="H509" i="1"/>
  <c r="H527" i="1"/>
  <c r="H542" i="1"/>
  <c r="H560" i="1"/>
  <c r="H575" i="1"/>
  <c r="H593" i="1"/>
  <c r="H603" i="1"/>
  <c r="H608" i="1"/>
  <c r="G608" i="1"/>
  <c r="H617" i="1"/>
  <c r="H656" i="1"/>
  <c r="H681" i="1"/>
  <c r="H686" i="1"/>
  <c r="G686" i="1"/>
  <c r="H695" i="1"/>
  <c r="H725" i="1"/>
  <c r="G744" i="1"/>
  <c r="G750" i="1"/>
  <c r="H764" i="1"/>
  <c r="H789" i="1"/>
  <c r="H794" i="1"/>
  <c r="G794" i="1"/>
  <c r="H803" i="1"/>
  <c r="H828" i="1"/>
  <c r="H855" i="1"/>
  <c r="H882" i="1"/>
  <c r="H909" i="1"/>
  <c r="H936" i="1"/>
  <c r="H963" i="1"/>
  <c r="H990" i="1"/>
  <c r="G998" i="1"/>
  <c r="H998" i="1"/>
  <c r="H1029" i="1"/>
  <c r="G1029" i="1"/>
  <c r="H1057" i="1"/>
  <c r="G1057" i="1"/>
  <c r="G1062" i="1"/>
  <c r="H1062" i="1"/>
  <c r="G1067" i="1"/>
  <c r="H1080" i="1"/>
  <c r="G1080" i="1"/>
  <c r="H1209" i="1"/>
  <c r="G1209" i="1"/>
  <c r="H1218" i="1"/>
  <c r="G1218" i="1"/>
  <c r="H1227" i="1"/>
  <c r="G1227" i="1"/>
  <c r="H1236" i="1"/>
  <c r="G1236" i="1"/>
  <c r="H1245" i="1"/>
  <c r="G1245" i="1"/>
  <c r="G1291" i="1"/>
  <c r="H1291" i="1"/>
  <c r="H1339" i="1"/>
  <c r="G1339" i="1"/>
  <c r="G1354" i="1"/>
  <c r="H1354" i="1"/>
  <c r="H1422" i="1"/>
  <c r="G1422" i="1"/>
  <c r="G1441" i="1"/>
  <c r="G1447" i="1"/>
  <c r="H1519" i="1"/>
  <c r="G1519" i="1"/>
  <c r="G421" i="1"/>
  <c r="G427" i="1"/>
  <c r="G432" i="1"/>
  <c r="H434" i="1"/>
  <c r="G440" i="1"/>
  <c r="G445" i="1"/>
  <c r="G450" i="1"/>
  <c r="H452" i="1"/>
  <c r="G458" i="1"/>
  <c r="G463" i="1"/>
  <c r="G468" i="1"/>
  <c r="H470" i="1"/>
  <c r="G476" i="1"/>
  <c r="G481" i="1"/>
  <c r="G486" i="1"/>
  <c r="H488" i="1"/>
  <c r="G494" i="1"/>
  <c r="G499" i="1"/>
  <c r="G504" i="1"/>
  <c r="H506" i="1"/>
  <c r="G512" i="1"/>
  <c r="G517" i="1"/>
  <c r="G522" i="1"/>
  <c r="H524" i="1"/>
  <c r="G532" i="1"/>
  <c r="G537" i="1"/>
  <c r="H539" i="1"/>
  <c r="G545" i="1"/>
  <c r="G550" i="1"/>
  <c r="G555" i="1"/>
  <c r="H557" i="1"/>
  <c r="G563" i="1"/>
  <c r="G570" i="1"/>
  <c r="H572" i="1"/>
  <c r="G578" i="1"/>
  <c r="G583" i="1"/>
  <c r="G588" i="1"/>
  <c r="H590" i="1"/>
  <c r="G596" i="1"/>
  <c r="G601" i="1"/>
  <c r="H613" i="1"/>
  <c r="G615" i="1"/>
  <c r="H621" i="1"/>
  <c r="G624" i="1"/>
  <c r="H626" i="1"/>
  <c r="G626" i="1"/>
  <c r="G629" i="1"/>
  <c r="G647" i="1"/>
  <c r="G660" i="1"/>
  <c r="G663" i="1"/>
  <c r="G670" i="1"/>
  <c r="H674" i="1"/>
  <c r="G677" i="1"/>
  <c r="G679" i="1"/>
  <c r="H691" i="1"/>
  <c r="G693" i="1"/>
  <c r="H699" i="1"/>
  <c r="G702" i="1"/>
  <c r="H704" i="1"/>
  <c r="G704" i="1"/>
  <c r="G707" i="1"/>
  <c r="H713" i="1"/>
  <c r="G730" i="1"/>
  <c r="H732" i="1"/>
  <c r="G741" i="1"/>
  <c r="H743" i="1"/>
  <c r="G746" i="1"/>
  <c r="G755" i="1"/>
  <c r="G768" i="1"/>
  <c r="G771" i="1"/>
  <c r="G778" i="1"/>
  <c r="H782" i="1"/>
  <c r="G785" i="1"/>
  <c r="G787" i="1"/>
  <c r="H799" i="1"/>
  <c r="G801" i="1"/>
  <c r="H807" i="1"/>
  <c r="G810" i="1"/>
  <c r="H812" i="1"/>
  <c r="G812" i="1"/>
  <c r="G815" i="1"/>
  <c r="H821" i="1"/>
  <c r="G826" i="1"/>
  <c r="H834" i="1"/>
  <c r="G834" i="1"/>
  <c r="G839" i="1"/>
  <c r="G841" i="1"/>
  <c r="G845" i="1"/>
  <c r="G847" i="1"/>
  <c r="G853" i="1"/>
  <c r="H861" i="1"/>
  <c r="G861" i="1"/>
  <c r="G866" i="1"/>
  <c r="G868" i="1"/>
  <c r="G872" i="1"/>
  <c r="G874" i="1"/>
  <c r="G880" i="1"/>
  <c r="H888" i="1"/>
  <c r="G888" i="1"/>
  <c r="G893" i="1"/>
  <c r="G895" i="1"/>
  <c r="G899" i="1"/>
  <c r="G901" i="1"/>
  <c r="G907" i="1"/>
  <c r="H915" i="1"/>
  <c r="G915" i="1"/>
  <c r="G920" i="1"/>
  <c r="G922" i="1"/>
  <c r="G926" i="1"/>
  <c r="G928" i="1"/>
  <c r="G934" i="1"/>
  <c r="H942" i="1"/>
  <c r="G942" i="1"/>
  <c r="G947" i="1"/>
  <c r="G949" i="1"/>
  <c r="G953" i="1"/>
  <c r="G955" i="1"/>
  <c r="G961" i="1"/>
  <c r="H969" i="1"/>
  <c r="G969" i="1"/>
  <c r="G974" i="1"/>
  <c r="G976" i="1"/>
  <c r="G980" i="1"/>
  <c r="G982" i="1"/>
  <c r="G988" i="1"/>
  <c r="H996" i="1"/>
  <c r="G996" i="1"/>
  <c r="H1002" i="1"/>
  <c r="G1016" i="1"/>
  <c r="G1024" i="1"/>
  <c r="H1060" i="1"/>
  <c r="G1060" i="1"/>
  <c r="G1071" i="1"/>
  <c r="H1085" i="1"/>
  <c r="G1085" i="1"/>
  <c r="H1141" i="1"/>
  <c r="G1141" i="1"/>
  <c r="H1154" i="1"/>
  <c r="G1154" i="1"/>
  <c r="H1216" i="1"/>
  <c r="G1216" i="1"/>
  <c r="H1225" i="1"/>
  <c r="G1225" i="1"/>
  <c r="H1234" i="1"/>
  <c r="G1234" i="1"/>
  <c r="H1243" i="1"/>
  <c r="G1243" i="1"/>
  <c r="H1254" i="1"/>
  <c r="G1254" i="1"/>
  <c r="H1312" i="1"/>
  <c r="G1312" i="1"/>
  <c r="G1327" i="1"/>
  <c r="H1327" i="1"/>
  <c r="H1632" i="1"/>
  <c r="G1632" i="1"/>
  <c r="H431" i="1"/>
  <c r="H449" i="1"/>
  <c r="H467" i="1"/>
  <c r="H503" i="1"/>
  <c r="H521" i="1"/>
  <c r="H536" i="1"/>
  <c r="H554" i="1"/>
  <c r="H569" i="1"/>
  <c r="H587" i="1"/>
  <c r="H614" i="1"/>
  <c r="H653" i="1"/>
  <c r="G678" i="1"/>
  <c r="H692" i="1"/>
  <c r="H717" i="1"/>
  <c r="H722" i="1"/>
  <c r="G722" i="1"/>
  <c r="H731" i="1"/>
  <c r="H761" i="1"/>
  <c r="G786" i="1"/>
  <c r="H800" i="1"/>
  <c r="H825" i="1"/>
  <c r="H846" i="1"/>
  <c r="H873" i="1"/>
  <c r="H900" i="1"/>
  <c r="H927" i="1"/>
  <c r="H954" i="1"/>
  <c r="H981" i="1"/>
  <c r="H1001" i="1"/>
  <c r="G1013" i="1"/>
  <c r="G1025" i="1"/>
  <c r="H1042" i="1"/>
  <c r="H1052" i="1"/>
  <c r="H1058" i="1"/>
  <c r="G1058" i="1"/>
  <c r="G1073" i="1"/>
  <c r="H1184" i="1"/>
  <c r="G1184" i="1"/>
  <c r="H1285" i="1"/>
  <c r="G1285" i="1"/>
  <c r="G1300" i="1"/>
  <c r="H1300" i="1"/>
  <c r="G1399" i="1"/>
  <c r="H1399" i="1"/>
  <c r="J1557" i="1"/>
  <c r="H1557" i="1"/>
  <c r="G1557" i="1"/>
  <c r="J1574" i="1"/>
  <c r="H1574" i="1"/>
  <c r="G1574" i="1"/>
  <c r="H1584" i="1"/>
  <c r="G1584" i="1"/>
  <c r="H1644" i="1"/>
  <c r="G1644" i="1"/>
  <c r="F29" i="4"/>
  <c r="D7" i="4"/>
  <c r="H1103" i="1"/>
  <c r="H1126" i="1"/>
  <c r="G1126" i="1"/>
  <c r="G1130" i="1"/>
  <c r="G1136" i="1"/>
  <c r="H1159" i="1"/>
  <c r="G1159" i="1"/>
  <c r="G1163" i="1"/>
  <c r="G1169" i="1"/>
  <c r="H1257" i="1"/>
  <c r="G1257" i="1"/>
  <c r="G1264" i="1"/>
  <c r="H1264" i="1"/>
  <c r="H1471" i="1"/>
  <c r="G1471" i="1"/>
  <c r="H1483" i="1"/>
  <c r="G1483" i="1"/>
  <c r="J1575" i="1"/>
  <c r="H1575" i="1"/>
  <c r="G1575" i="1"/>
  <c r="H1366" i="1"/>
  <c r="G1366" i="1"/>
  <c r="H1393" i="1"/>
  <c r="G1393" i="1"/>
  <c r="H1404" i="1"/>
  <c r="G1404" i="1"/>
  <c r="H1431" i="1"/>
  <c r="G1431" i="1"/>
  <c r="H1458" i="1"/>
  <c r="G1458" i="1"/>
  <c r="H1494" i="1"/>
  <c r="G1494" i="1"/>
  <c r="H1507" i="1"/>
  <c r="G1507" i="1"/>
  <c r="G1553" i="1"/>
  <c r="H1553" i="1"/>
  <c r="J1553" i="1"/>
  <c r="H620" i="1"/>
  <c r="H635" i="1"/>
  <c r="H662" i="1"/>
  <c r="H680" i="1"/>
  <c r="H698" i="1"/>
  <c r="H716" i="1"/>
  <c r="H734" i="1"/>
  <c r="H752" i="1"/>
  <c r="H770" i="1"/>
  <c r="H788" i="1"/>
  <c r="H806" i="1"/>
  <c r="H824" i="1"/>
  <c r="H831" i="1"/>
  <c r="H840" i="1"/>
  <c r="H849" i="1"/>
  <c r="H858" i="1"/>
  <c r="H867" i="1"/>
  <c r="H876" i="1"/>
  <c r="H885" i="1"/>
  <c r="H894" i="1"/>
  <c r="H903" i="1"/>
  <c r="H912" i="1"/>
  <c r="H921" i="1"/>
  <c r="H930" i="1"/>
  <c r="H939" i="1"/>
  <c r="H948" i="1"/>
  <c r="H957" i="1"/>
  <c r="H966" i="1"/>
  <c r="H975" i="1"/>
  <c r="H984" i="1"/>
  <c r="H993" i="1"/>
  <c r="H1006" i="1"/>
  <c r="G1006" i="1"/>
  <c r="G1010" i="1"/>
  <c r="H1039" i="1"/>
  <c r="G1039" i="1"/>
  <c r="G1043" i="1"/>
  <c r="G1049" i="1"/>
  <c r="H1111" i="1"/>
  <c r="H1121" i="1"/>
  <c r="H1144" i="1"/>
  <c r="G1144" i="1"/>
  <c r="G1148" i="1"/>
  <c r="H1177" i="1"/>
  <c r="G1177" i="1"/>
  <c r="H1465" i="1"/>
  <c r="G1465" i="1"/>
  <c r="H1653" i="1"/>
  <c r="G1653" i="1"/>
  <c r="G1668" i="1"/>
  <c r="H1090" i="1"/>
  <c r="G1090" i="1"/>
  <c r="G1094" i="1"/>
  <c r="G1100" i="1"/>
  <c r="H1129" i="1"/>
  <c r="H1139" i="1"/>
  <c r="H1162" i="1"/>
  <c r="H1172" i="1"/>
  <c r="H1196" i="1"/>
  <c r="H1198" i="1"/>
  <c r="G1198" i="1"/>
  <c r="H1211" i="1"/>
  <c r="G1211" i="1"/>
  <c r="H1220" i="1"/>
  <c r="G1220" i="1"/>
  <c r="H1229" i="1"/>
  <c r="G1229" i="1"/>
  <c r="H1238" i="1"/>
  <c r="G1238" i="1"/>
  <c r="H1296" i="1"/>
  <c r="G1296" i="1"/>
  <c r="H1323" i="1"/>
  <c r="G1323" i="1"/>
  <c r="H1350" i="1"/>
  <c r="G1350" i="1"/>
  <c r="H1377" i="1"/>
  <c r="G1377" i="1"/>
  <c r="H1381" i="1"/>
  <c r="G1426" i="1"/>
  <c r="H1426" i="1"/>
  <c r="G1453" i="1"/>
  <c r="H1453" i="1"/>
  <c r="H1489" i="1"/>
  <c r="G1489" i="1"/>
  <c r="H1501" i="1"/>
  <c r="G1501" i="1"/>
  <c r="H1539" i="1"/>
  <c r="G1539" i="1"/>
  <c r="G1566" i="1"/>
  <c r="H1566" i="1"/>
  <c r="J1566" i="1"/>
  <c r="I1576" i="1"/>
  <c r="G1578" i="1"/>
  <c r="I1578" i="1" s="1"/>
  <c r="H1578" i="1"/>
  <c r="H1613" i="1"/>
  <c r="G1613" i="1"/>
  <c r="H1665" i="1"/>
  <c r="G1665" i="1"/>
  <c r="H1686" i="1"/>
  <c r="G1686" i="1"/>
  <c r="H1000" i="1"/>
  <c r="H1015" i="1"/>
  <c r="H1033" i="1"/>
  <c r="H1051" i="1"/>
  <c r="H1069" i="1"/>
  <c r="H1084" i="1"/>
  <c r="H1102" i="1"/>
  <c r="H1120" i="1"/>
  <c r="H1138" i="1"/>
  <c r="H1153" i="1"/>
  <c r="H1171" i="1"/>
  <c r="H1260" i="1"/>
  <c r="G1260" i="1"/>
  <c r="H1287" i="1"/>
  <c r="G1287" i="1"/>
  <c r="H1314" i="1"/>
  <c r="G1314" i="1"/>
  <c r="H1341" i="1"/>
  <c r="G1341" i="1"/>
  <c r="H1368" i="1"/>
  <c r="G1368" i="1"/>
  <c r="H1395" i="1"/>
  <c r="G1395" i="1"/>
  <c r="H1467" i="1"/>
  <c r="G1467" i="1"/>
  <c r="H1503" i="1"/>
  <c r="G1503" i="1"/>
  <c r="G1554" i="1"/>
  <c r="J1554" i="1"/>
  <c r="H1556" i="1"/>
  <c r="G1556" i="1"/>
  <c r="G1571" i="1"/>
  <c r="H1571" i="1"/>
  <c r="G1579" i="1"/>
  <c r="H1579" i="1"/>
  <c r="J1579" i="1"/>
  <c r="H1596" i="1"/>
  <c r="G1596" i="1"/>
  <c r="G1683" i="1"/>
  <c r="H1683" i="1"/>
  <c r="F170" i="4"/>
  <c r="D164" i="4"/>
  <c r="G1247" i="1"/>
  <c r="G1411" i="1"/>
  <c r="H1413" i="1"/>
  <c r="G1413" i="1"/>
  <c r="G1438" i="1"/>
  <c r="H1440" i="1"/>
  <c r="G1440" i="1"/>
  <c r="H1516" i="1"/>
  <c r="G1516" i="1"/>
  <c r="H1534" i="1"/>
  <c r="G1534" i="1"/>
  <c r="G1552" i="1"/>
  <c r="H1552" i="1"/>
  <c r="G1567" i="1"/>
  <c r="I1567" i="1" s="1"/>
  <c r="J1567" i="1"/>
  <c r="H1589" i="1"/>
  <c r="G1589" i="1"/>
  <c r="H1608" i="1"/>
  <c r="G1608" i="1"/>
  <c r="H1629" i="1"/>
  <c r="G1629" i="1"/>
  <c r="H1641" i="1"/>
  <c r="G1641" i="1"/>
  <c r="H1677" i="1"/>
  <c r="G1677" i="1"/>
  <c r="F165" i="4"/>
  <c r="D230" i="4"/>
  <c r="G1000" i="1"/>
  <c r="G1015" i="1"/>
  <c r="H1027" i="1"/>
  <c r="G1033" i="1"/>
  <c r="H1045" i="1"/>
  <c r="G1051" i="1"/>
  <c r="H1063" i="1"/>
  <c r="G1069" i="1"/>
  <c r="H1078" i="1"/>
  <c r="G1084" i="1"/>
  <c r="H1096" i="1"/>
  <c r="G1102" i="1"/>
  <c r="H1114" i="1"/>
  <c r="G1120" i="1"/>
  <c r="H1132" i="1"/>
  <c r="G1138" i="1"/>
  <c r="H1150" i="1"/>
  <c r="G1153" i="1"/>
  <c r="H1165" i="1"/>
  <c r="G1171" i="1"/>
  <c r="H1183" i="1"/>
  <c r="G1186" i="1"/>
  <c r="G1195" i="1"/>
  <c r="G1204" i="1"/>
  <c r="G1213" i="1"/>
  <c r="G1222" i="1"/>
  <c r="G1231" i="1"/>
  <c r="G1240" i="1"/>
  <c r="H1248" i="1"/>
  <c r="G1248" i="1"/>
  <c r="G1261" i="1"/>
  <c r="G1288" i="1"/>
  <c r="H1305" i="1"/>
  <c r="G1305" i="1"/>
  <c r="G1315" i="1"/>
  <c r="H1332" i="1"/>
  <c r="G1332" i="1"/>
  <c r="G1342" i="1"/>
  <c r="H1359" i="1"/>
  <c r="G1359" i="1"/>
  <c r="G1369" i="1"/>
  <c r="H1386" i="1"/>
  <c r="G1386" i="1"/>
  <c r="G1396" i="1"/>
  <c r="G1408" i="1"/>
  <c r="H1417" i="1"/>
  <c r="G1435" i="1"/>
  <c r="H1444" i="1"/>
  <c r="H1462" i="1"/>
  <c r="G1462" i="1"/>
  <c r="H1480" i="1"/>
  <c r="G1480" i="1"/>
  <c r="H1498" i="1"/>
  <c r="G1498" i="1"/>
  <c r="H1512" i="1"/>
  <c r="G1512" i="1"/>
  <c r="H1530" i="1"/>
  <c r="G1530" i="1"/>
  <c r="G1548" i="1"/>
  <c r="I1548" i="1" s="1"/>
  <c r="J1548" i="1"/>
  <c r="H1554" i="1"/>
  <c r="J1561" i="1"/>
  <c r="H1561" i="1"/>
  <c r="G1561" i="1"/>
  <c r="I1561" i="1" s="1"/>
  <c r="G1565" i="1"/>
  <c r="I1565" i="1" s="1"/>
  <c r="H1565" i="1"/>
  <c r="G1580" i="1"/>
  <c r="I1580" i="1" s="1"/>
  <c r="J1580" i="1"/>
  <c r="H1580" i="1"/>
  <c r="H1601" i="1"/>
  <c r="G1601" i="1"/>
  <c r="H1620" i="1"/>
  <c r="G1620" i="1"/>
  <c r="G1656" i="1"/>
  <c r="H1263" i="1"/>
  <c r="G1263" i="1"/>
  <c r="H1272" i="1"/>
  <c r="G1272" i="1"/>
  <c r="H1281" i="1"/>
  <c r="G1281" i="1"/>
  <c r="H1290" i="1"/>
  <c r="G1290" i="1"/>
  <c r="H1299" i="1"/>
  <c r="G1299" i="1"/>
  <c r="H1308" i="1"/>
  <c r="G1308" i="1"/>
  <c r="H1317" i="1"/>
  <c r="G1317" i="1"/>
  <c r="H1326" i="1"/>
  <c r="G1326" i="1"/>
  <c r="H1335" i="1"/>
  <c r="G1335" i="1"/>
  <c r="H1344" i="1"/>
  <c r="G1344" i="1"/>
  <c r="H1353" i="1"/>
  <c r="G1353" i="1"/>
  <c r="H1362" i="1"/>
  <c r="G1362" i="1"/>
  <c r="H1371" i="1"/>
  <c r="G1371" i="1"/>
  <c r="H1380" i="1"/>
  <c r="G1380" i="1"/>
  <c r="H1389" i="1"/>
  <c r="G1389" i="1"/>
  <c r="H1398" i="1"/>
  <c r="G1398" i="1"/>
  <c r="H1407" i="1"/>
  <c r="G1407" i="1"/>
  <c r="H1416" i="1"/>
  <c r="G1416" i="1"/>
  <c r="H1425" i="1"/>
  <c r="G1425" i="1"/>
  <c r="H1434" i="1"/>
  <c r="G1434" i="1"/>
  <c r="H1443" i="1"/>
  <c r="G1443" i="1"/>
  <c r="H1452" i="1"/>
  <c r="G1452" i="1"/>
  <c r="H1461" i="1"/>
  <c r="G1461" i="1"/>
  <c r="H1470" i="1"/>
  <c r="G1470" i="1"/>
  <c r="H1479" i="1"/>
  <c r="G1479" i="1"/>
  <c r="H1488" i="1"/>
  <c r="G1488" i="1"/>
  <c r="H1497" i="1"/>
  <c r="G1497" i="1"/>
  <c r="H1506" i="1"/>
  <c r="G1506" i="1"/>
  <c r="H1515" i="1"/>
  <c r="G1515" i="1"/>
  <c r="H1524" i="1"/>
  <c r="G1524" i="1"/>
  <c r="H1533" i="1"/>
  <c r="G1533" i="1"/>
  <c r="H1551" i="1"/>
  <c r="I1551" i="1" s="1"/>
  <c r="G1559" i="1"/>
  <c r="I1559" i="1" s="1"/>
  <c r="H1560" i="1"/>
  <c r="I1560" i="1" s="1"/>
  <c r="H1564" i="1"/>
  <c r="I1564" i="1" s="1"/>
  <c r="H1570" i="1"/>
  <c r="I1570" i="1" s="1"/>
  <c r="H1572" i="1"/>
  <c r="H1573" i="1"/>
  <c r="H1588" i="1"/>
  <c r="G1591" i="1"/>
  <c r="H1600" i="1"/>
  <c r="G1603" i="1"/>
  <c r="H1612" i="1"/>
  <c r="G1615" i="1"/>
  <c r="H1625" i="1"/>
  <c r="G1625" i="1"/>
  <c r="G1631" i="1"/>
  <c r="H1637" i="1"/>
  <c r="G1637" i="1"/>
  <c r="H1649" i="1"/>
  <c r="G1649" i="1"/>
  <c r="H1661" i="1"/>
  <c r="G1661" i="1"/>
  <c r="H1673" i="1"/>
  <c r="G1673" i="1"/>
  <c r="E49" i="4"/>
  <c r="D45" i="1" s="1"/>
  <c r="F473" i="4"/>
  <c r="D466" i="4"/>
  <c r="D12" i="5"/>
  <c r="F13" i="5"/>
  <c r="G24" i="9"/>
  <c r="F153" i="4"/>
  <c r="D152" i="4"/>
  <c r="D202" i="4"/>
  <c r="F203" i="4"/>
  <c r="H1266" i="1"/>
  <c r="G1266" i="1"/>
  <c r="H1275" i="1"/>
  <c r="G1275" i="1"/>
  <c r="H1284" i="1"/>
  <c r="G1284" i="1"/>
  <c r="H1293" i="1"/>
  <c r="G1293" i="1"/>
  <c r="H1302" i="1"/>
  <c r="G1302" i="1"/>
  <c r="H1311" i="1"/>
  <c r="G1311" i="1"/>
  <c r="H1320" i="1"/>
  <c r="G1320" i="1"/>
  <c r="H1329" i="1"/>
  <c r="G1329" i="1"/>
  <c r="H1338" i="1"/>
  <c r="G1338" i="1"/>
  <c r="H1347" i="1"/>
  <c r="G1347" i="1"/>
  <c r="H1356" i="1"/>
  <c r="G1356" i="1"/>
  <c r="H1365" i="1"/>
  <c r="G1365" i="1"/>
  <c r="H1374" i="1"/>
  <c r="G1374" i="1"/>
  <c r="H1383" i="1"/>
  <c r="G1383" i="1"/>
  <c r="H1392" i="1"/>
  <c r="G1392" i="1"/>
  <c r="H1410" i="1"/>
  <c r="G1410" i="1"/>
  <c r="H1419" i="1"/>
  <c r="G1419" i="1"/>
  <c r="H1428" i="1"/>
  <c r="G1428" i="1"/>
  <c r="H1437" i="1"/>
  <c r="G1437" i="1"/>
  <c r="H1446" i="1"/>
  <c r="G1446" i="1"/>
  <c r="H1455" i="1"/>
  <c r="G1455" i="1"/>
  <c r="H1464" i="1"/>
  <c r="G1464" i="1"/>
  <c r="H1473" i="1"/>
  <c r="G1473" i="1"/>
  <c r="H1482" i="1"/>
  <c r="G1482" i="1"/>
  <c r="H1491" i="1"/>
  <c r="G1491" i="1"/>
  <c r="H1500" i="1"/>
  <c r="G1500" i="1"/>
  <c r="H1509" i="1"/>
  <c r="G1509" i="1"/>
  <c r="H1518" i="1"/>
  <c r="G1518" i="1"/>
  <c r="H1527" i="1"/>
  <c r="G1527" i="1"/>
  <c r="H1536" i="1"/>
  <c r="G1536" i="1"/>
  <c r="G1593" i="1"/>
  <c r="G1605" i="1"/>
  <c r="G1617" i="1"/>
  <c r="G1624" i="1"/>
  <c r="H1630" i="1"/>
  <c r="G1630" i="1"/>
  <c r="G1636" i="1"/>
  <c r="H1642" i="1"/>
  <c r="G1642" i="1"/>
  <c r="G1648" i="1"/>
  <c r="H1654" i="1"/>
  <c r="G1654" i="1"/>
  <c r="G1660" i="1"/>
  <c r="H1666" i="1"/>
  <c r="G1666" i="1"/>
  <c r="G1672" i="1"/>
  <c r="H1678" i="1"/>
  <c r="G1678" i="1"/>
  <c r="E82" i="4"/>
  <c r="D78" i="1" s="1"/>
  <c r="E230" i="4"/>
  <c r="D226" i="1" s="1"/>
  <c r="F336" i="4"/>
  <c r="D321" i="4"/>
  <c r="F509" i="4"/>
  <c r="D491" i="4"/>
  <c r="G1573" i="1"/>
  <c r="I1573" i="1" s="1"/>
  <c r="H1582" i="1"/>
  <c r="G1582" i="1"/>
  <c r="H1594" i="1"/>
  <c r="G1594" i="1"/>
  <c r="H1606" i="1"/>
  <c r="G1606" i="1"/>
  <c r="H1618" i="1"/>
  <c r="G1618" i="1"/>
  <c r="G1627" i="1"/>
  <c r="G1639" i="1"/>
  <c r="G1651" i="1"/>
  <c r="G1663" i="1"/>
  <c r="G1675" i="1"/>
  <c r="F83" i="4"/>
  <c r="F246" i="4"/>
  <c r="F70" i="5"/>
  <c r="D308" i="4"/>
  <c r="F361" i="4"/>
  <c r="D479" i="4"/>
  <c r="F480" i="4"/>
  <c r="F532" i="4"/>
  <c r="D522" i="4"/>
  <c r="I21" i="3"/>
  <c r="D431" i="4"/>
  <c r="H336" i="9"/>
  <c r="E177" i="5"/>
  <c r="G337" i="9"/>
  <c r="E337" i="9" s="1"/>
  <c r="B337" i="9" s="1"/>
  <c r="F197" i="5"/>
  <c r="F35" i="6"/>
  <c r="H27" i="3"/>
  <c r="F94" i="6"/>
  <c r="D89" i="6"/>
  <c r="E202" i="4"/>
  <c r="D198" i="1" s="1"/>
  <c r="F262" i="4"/>
  <c r="E373" i="4"/>
  <c r="D368" i="1" s="1"/>
  <c r="E431" i="4"/>
  <c r="H316" i="9"/>
  <c r="E147" i="5"/>
  <c r="D1152" i="1" s="1"/>
  <c r="G339" i="9"/>
  <c r="E339" i="9" s="1"/>
  <c r="B339" i="9" s="1"/>
  <c r="F219" i="5"/>
  <c r="D5" i="6"/>
  <c r="F6" i="6"/>
  <c r="G1587" i="1"/>
  <c r="G1599" i="1"/>
  <c r="G1611" i="1"/>
  <c r="G1623" i="1"/>
  <c r="G1635" i="1"/>
  <c r="G1647" i="1"/>
  <c r="G1659" i="1"/>
  <c r="G1671" i="1"/>
  <c r="D125" i="4"/>
  <c r="F194" i="4"/>
  <c r="F355" i="4"/>
  <c r="D373" i="4"/>
  <c r="D360" i="4" s="1"/>
  <c r="F432" i="4"/>
  <c r="D536" i="4"/>
  <c r="F537" i="4"/>
  <c r="D119" i="5"/>
  <c r="F120" i="5"/>
  <c r="D44" i="8"/>
  <c r="E522" i="4"/>
  <c r="D516" i="1" s="1"/>
  <c r="E5" i="6"/>
  <c r="F8" i="4"/>
  <c r="F58" i="4"/>
  <c r="F91" i="4"/>
  <c r="D82" i="4"/>
  <c r="F154" i="4"/>
  <c r="F250" i="4"/>
  <c r="E648" i="4"/>
  <c r="D642" i="1" s="1"/>
  <c r="E491" i="4"/>
  <c r="D485" i="1" s="1"/>
  <c r="E571" i="4"/>
  <c r="D565" i="1" s="1"/>
  <c r="E597" i="4"/>
  <c r="D591" i="1" s="1"/>
  <c r="G591" i="1" s="1"/>
  <c r="F621" i="4"/>
  <c r="F107" i="5"/>
  <c r="D88" i="5"/>
  <c r="D135" i="5"/>
  <c r="F211" i="5"/>
  <c r="D203" i="5"/>
  <c r="G345" i="9"/>
  <c r="E345" i="9" s="1"/>
  <c r="H314" i="9"/>
  <c r="E45" i="9"/>
  <c r="B45" i="9" s="1"/>
  <c r="E70" i="9"/>
  <c r="B70" i="9" s="1"/>
  <c r="E102" i="9"/>
  <c r="B102" i="9" s="1"/>
  <c r="E120" i="9"/>
  <c r="B120" i="9" s="1"/>
  <c r="E138" i="9"/>
  <c r="B138" i="9" s="1"/>
  <c r="E141" i="9"/>
  <c r="B141" i="9" s="1"/>
  <c r="E147" i="9"/>
  <c r="B147" i="9" s="1"/>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194" i="9"/>
  <c r="E194" i="9" s="1"/>
  <c r="B194" i="9" s="1"/>
  <c r="G197" i="9"/>
  <c r="E197" i="9" s="1"/>
  <c r="B197" i="9" s="1"/>
  <c r="H309" i="9"/>
  <c r="G206" i="9"/>
  <c r="E206" i="9" s="1"/>
  <c r="B206" i="9" s="1"/>
  <c r="G185" i="9"/>
  <c r="E185" i="9" s="1"/>
  <c r="B185" i="9" s="1"/>
  <c r="G188" i="9"/>
  <c r="E188" i="9" s="1"/>
  <c r="B188" i="9" s="1"/>
  <c r="G200" i="9"/>
  <c r="E200" i="9" s="1"/>
  <c r="B200" i="9" s="1"/>
  <c r="G182" i="9"/>
  <c r="E182" i="9" s="1"/>
  <c r="B182" i="9" s="1"/>
  <c r="G178" i="9"/>
  <c r="E178" i="9" s="1"/>
  <c r="B178" i="9" s="1"/>
  <c r="G191" i="9"/>
  <c r="E191" i="9" s="1"/>
  <c r="B191" i="9" s="1"/>
  <c r="I10" i="9"/>
  <c r="G203" i="9"/>
  <c r="E203" i="9" s="1"/>
  <c r="B203" i="9" s="1"/>
  <c r="E536" i="4"/>
  <c r="B26" i="9"/>
  <c r="B51" i="9"/>
  <c r="E66" i="9"/>
  <c r="B66" i="9" s="1"/>
  <c r="B80" i="9"/>
  <c r="B91" i="9"/>
  <c r="B109" i="9"/>
  <c r="B127" i="9"/>
  <c r="M228" i="9"/>
  <c r="E48" i="9"/>
  <c r="B48" i="9" s="1"/>
  <c r="B62" i="9"/>
  <c r="B73" i="9"/>
  <c r="B87" i="9"/>
  <c r="B105" i="9"/>
  <c r="B123" i="9"/>
  <c r="D177" i="5"/>
  <c r="D114" i="6"/>
  <c r="B28" i="9"/>
  <c r="E29" i="9"/>
  <c r="B29" i="9" s="1"/>
  <c r="E40" i="9"/>
  <c r="B40" i="9" s="1"/>
  <c r="B46" i="9"/>
  <c r="E47" i="9"/>
  <c r="B47" i="9" s="1"/>
  <c r="E58" i="9"/>
  <c r="B58" i="9" s="1"/>
  <c r="B64" i="9"/>
  <c r="E65" i="9"/>
  <c r="B65" i="9" s="1"/>
  <c r="E76" i="9"/>
  <c r="B76" i="9" s="1"/>
  <c r="B82" i="9"/>
  <c r="E83" i="9"/>
  <c r="B83" i="9" s="1"/>
  <c r="B112" i="9"/>
  <c r="G314" i="9"/>
  <c r="E336" i="9"/>
  <c r="B336" i="9" s="1"/>
  <c r="D45" i="8"/>
  <c r="E35" i="9"/>
  <c r="B35" i="9" s="1"/>
  <c r="E53" i="9"/>
  <c r="B53" i="9" s="1"/>
  <c r="E71" i="9"/>
  <c r="B71" i="9" s="1"/>
  <c r="B107" i="9"/>
  <c r="G315" i="9"/>
  <c r="E315" i="9" s="1"/>
  <c r="B315" i="9" s="1"/>
  <c r="G316" i="9"/>
  <c r="E316" i="9" s="1"/>
  <c r="B316" i="9" s="1"/>
  <c r="E251" i="5"/>
  <c r="F256" i="5"/>
  <c r="D255" i="5"/>
  <c r="F277" i="5"/>
  <c r="D274" i="5"/>
  <c r="D251" i="5" s="1"/>
  <c r="B144" i="9"/>
  <c r="E41" i="9"/>
  <c r="B41" i="9" s="1"/>
  <c r="E59" i="9"/>
  <c r="B59" i="9" s="1"/>
  <c r="E77" i="9"/>
  <c r="B77" i="9" s="1"/>
  <c r="E95" i="9"/>
  <c r="B95" i="9" s="1"/>
  <c r="E113" i="9"/>
  <c r="B113" i="9" s="1"/>
  <c r="E131" i="9"/>
  <c r="B131" i="9" s="1"/>
  <c r="B269" i="9"/>
  <c r="B271" i="9"/>
  <c r="B264" i="9"/>
  <c r="B246" i="9"/>
  <c r="B255" i="9"/>
  <c r="B277" i="9"/>
  <c r="B233" i="9"/>
  <c r="B240" i="9"/>
  <c r="B245" i="9"/>
  <c r="B247" i="9"/>
  <c r="B263" i="9"/>
  <c r="B265" i="9"/>
  <c r="B281" i="9"/>
  <c r="B283" i="9"/>
  <c r="F298" i="9"/>
  <c r="E153" i="9"/>
  <c r="B153" i="9" s="1"/>
  <c r="E165" i="9"/>
  <c r="B165" i="9" s="1"/>
  <c r="B249" i="9"/>
  <c r="B258" i="9"/>
  <c r="B276" i="9"/>
  <c r="B285" i="9"/>
  <c r="B319" i="9"/>
  <c r="G1681" i="1" l="1"/>
  <c r="H1681" i="1"/>
  <c r="G1634" i="1"/>
  <c r="H1634" i="1"/>
  <c r="G342" i="9"/>
  <c r="E342" i="9" s="1"/>
  <c r="B342" i="9" s="1"/>
  <c r="G1602" i="1"/>
  <c r="H1595" i="1"/>
  <c r="G1595" i="1"/>
  <c r="F228" i="9"/>
  <c r="B228" i="9" s="1"/>
  <c r="H623" i="1"/>
  <c r="H402" i="1"/>
  <c r="G402" i="1"/>
  <c r="E308" i="4"/>
  <c r="D303" i="1" s="1"/>
  <c r="G641" i="1"/>
  <c r="F647" i="4"/>
  <c r="H269" i="1"/>
  <c r="F273" i="4"/>
  <c r="H258" i="1"/>
  <c r="E179" i="9"/>
  <c r="B179" i="9" s="1"/>
  <c r="F221" i="4"/>
  <c r="G204" i="1"/>
  <c r="H149" i="1"/>
  <c r="H24" i="9"/>
  <c r="E24" i="9" s="1"/>
  <c r="G150" i="1"/>
  <c r="G136" i="1"/>
  <c r="F106" i="4"/>
  <c r="H102" i="1"/>
  <c r="G40" i="1"/>
  <c r="E6" i="4"/>
  <c r="I16" i="3" s="1"/>
  <c r="F251" i="5"/>
  <c r="H24" i="3"/>
  <c r="C1255" i="1"/>
  <c r="D418" i="4"/>
  <c r="C355" i="1"/>
  <c r="C78" i="1"/>
  <c r="F82" i="4"/>
  <c r="D417" i="4"/>
  <c r="F308" i="4"/>
  <c r="C303" i="1"/>
  <c r="H17" i="3"/>
  <c r="D299" i="4"/>
  <c r="C148" i="1"/>
  <c r="F135" i="5"/>
  <c r="C1140" i="1"/>
  <c r="E176" i="5"/>
  <c r="D1180" i="1" s="1"/>
  <c r="I23" i="3"/>
  <c r="D1181" i="1"/>
  <c r="I24" i="3"/>
  <c r="D1255" i="1"/>
  <c r="E69" i="5"/>
  <c r="G338" i="9"/>
  <c r="E338" i="9" s="1"/>
  <c r="B338" i="9" s="1"/>
  <c r="F203" i="5"/>
  <c r="C1207" i="1"/>
  <c r="F597" i="4"/>
  <c r="F125" i="4"/>
  <c r="C121" i="1"/>
  <c r="F202" i="4"/>
  <c r="C198" i="1"/>
  <c r="D7" i="5"/>
  <c r="F12" i="5"/>
  <c r="C1017" i="1"/>
  <c r="I1552" i="1"/>
  <c r="F164" i="4"/>
  <c r="C160" i="1"/>
  <c r="I1553" i="1"/>
  <c r="I1574" i="1"/>
  <c r="H591" i="1"/>
  <c r="I39" i="3"/>
  <c r="C1622" i="1"/>
  <c r="F177" i="5"/>
  <c r="D176" i="5"/>
  <c r="H23" i="3"/>
  <c r="C1181" i="1"/>
  <c r="D69" i="5"/>
  <c r="F88" i="5"/>
  <c r="C1093" i="1"/>
  <c r="F373" i="4"/>
  <c r="C368" i="1"/>
  <c r="E430" i="4"/>
  <c r="D425" i="1"/>
  <c r="F491" i="4"/>
  <c r="C485" i="1"/>
  <c r="E360" i="4"/>
  <c r="E417" i="4" s="1"/>
  <c r="D412" i="1" s="1"/>
  <c r="F230" i="4"/>
  <c r="C226" i="1"/>
  <c r="I1575" i="1"/>
  <c r="I1557" i="1"/>
  <c r="D535" i="4"/>
  <c r="F536" i="4"/>
  <c r="C530" i="1"/>
  <c r="G1152" i="1"/>
  <c r="H1152" i="1"/>
  <c r="F522" i="4"/>
  <c r="C516" i="1"/>
  <c r="E152" i="4"/>
  <c r="F152" i="4" s="1"/>
  <c r="I1554" i="1"/>
  <c r="H353" i="1"/>
  <c r="G353" i="1"/>
  <c r="E314" i="9"/>
  <c r="B314" i="9" s="1"/>
  <c r="B207" i="9"/>
  <c r="G642" i="1"/>
  <c r="H642" i="1"/>
  <c r="D141" i="6"/>
  <c r="G347" i="9" s="1"/>
  <c r="E347" i="9" s="1"/>
  <c r="F5" i="6"/>
  <c r="H26" i="3"/>
  <c r="C1401" i="1"/>
  <c r="D430" i="4"/>
  <c r="F431" i="4"/>
  <c r="C425" i="1"/>
  <c r="F479" i="4"/>
  <c r="C473" i="1"/>
  <c r="H60" i="1"/>
  <c r="G60" i="1"/>
  <c r="H29" i="3"/>
  <c r="F114" i="6"/>
  <c r="C1510" i="1"/>
  <c r="E535" i="4"/>
  <c r="D530" i="1"/>
  <c r="H565" i="1"/>
  <c r="G565" i="1"/>
  <c r="F466" i="4"/>
  <c r="C460" i="1"/>
  <c r="F274" i="5"/>
  <c r="C1278" i="1"/>
  <c r="E180" i="9"/>
  <c r="B180" i="9" s="1"/>
  <c r="K1480" i="9"/>
  <c r="G343" i="9"/>
  <c r="E343" i="9" s="1"/>
  <c r="B343" i="9" s="1"/>
  <c r="I38" i="3"/>
  <c r="C1621" i="1"/>
  <c r="F89" i="6"/>
  <c r="C1485" i="1"/>
  <c r="I1579" i="1"/>
  <c r="F255" i="5"/>
  <c r="C1259" i="1"/>
  <c r="B345" i="9"/>
  <c r="E344" i="9"/>
  <c r="I10" i="3" s="1"/>
  <c r="H19" i="9"/>
  <c r="E19" i="9" s="1"/>
  <c r="B19" i="9" s="1"/>
  <c r="E141" i="6"/>
  <c r="I26" i="3"/>
  <c r="D1401" i="1"/>
  <c r="F119" i="5"/>
  <c r="C1124" i="1"/>
  <c r="F321" i="4"/>
  <c r="C316" i="1"/>
  <c r="I1566" i="1"/>
  <c r="F7" i="4"/>
  <c r="D6" i="4"/>
  <c r="C3" i="1"/>
  <c r="F49" i="4"/>
  <c r="C45" i="1"/>
  <c r="F360" i="4" l="1"/>
  <c r="D2" i="1"/>
  <c r="E422" i="4"/>
  <c r="D417" i="1" s="1"/>
  <c r="B347" i="9"/>
  <c r="E346" i="9"/>
  <c r="H516" i="1"/>
  <c r="G516" i="1"/>
  <c r="B24" i="9"/>
  <c r="G1259" i="1"/>
  <c r="H1259" i="1"/>
  <c r="G460" i="1"/>
  <c r="H460" i="1"/>
  <c r="G1510" i="1"/>
  <c r="H1510" i="1"/>
  <c r="D6" i="5"/>
  <c r="F7" i="5"/>
  <c r="H21" i="3"/>
  <c r="C1012" i="1"/>
  <c r="D423" i="4"/>
  <c r="D301" i="4"/>
  <c r="C295" i="1"/>
  <c r="C413" i="1"/>
  <c r="H425" i="1"/>
  <c r="G425" i="1"/>
  <c r="G198" i="1"/>
  <c r="H198" i="1"/>
  <c r="H45" i="1"/>
  <c r="G45" i="1"/>
  <c r="H1485" i="1"/>
  <c r="G1485" i="1"/>
  <c r="D639" i="4"/>
  <c r="F430" i="4"/>
  <c r="C424" i="1"/>
  <c r="H530" i="1"/>
  <c r="G530" i="1"/>
  <c r="E639" i="4"/>
  <c r="D633" i="1" s="1"/>
  <c r="D424" i="1"/>
  <c r="F69" i="5"/>
  <c r="H22" i="3"/>
  <c r="C1074" i="1"/>
  <c r="G121" i="1"/>
  <c r="H121" i="1"/>
  <c r="I22" i="3"/>
  <c r="D1074" i="1"/>
  <c r="E6" i="5"/>
  <c r="H1140" i="1"/>
  <c r="G1140" i="1"/>
  <c r="H303" i="1"/>
  <c r="G303" i="1"/>
  <c r="E341" i="9"/>
  <c r="H3" i="1"/>
  <c r="G3" i="1"/>
  <c r="H1124" i="1"/>
  <c r="G1124" i="1"/>
  <c r="H1278" i="1"/>
  <c r="G1278" i="1"/>
  <c r="H1401" i="1"/>
  <c r="G1401" i="1"/>
  <c r="I17" i="3"/>
  <c r="E299" i="4"/>
  <c r="F299" i="4" s="1"/>
  <c r="D148" i="1"/>
  <c r="G148" i="1" s="1"/>
  <c r="E418" i="4"/>
  <c r="D413" i="1" s="1"/>
  <c r="D355" i="1"/>
  <c r="G355" i="1" s="1"/>
  <c r="H368" i="1"/>
  <c r="G368" i="1"/>
  <c r="G1181" i="1"/>
  <c r="H1181" i="1"/>
  <c r="H1017" i="1"/>
  <c r="G1017" i="1"/>
  <c r="D422" i="4"/>
  <c r="F6" i="4"/>
  <c r="H16" i="3"/>
  <c r="D300" i="4"/>
  <c r="C2" i="1"/>
  <c r="H1621" i="1"/>
  <c r="G1621" i="1"/>
  <c r="H11" i="3"/>
  <c r="F417" i="4"/>
  <c r="C412" i="1"/>
  <c r="H1093" i="1"/>
  <c r="G1093" i="1"/>
  <c r="F176" i="5"/>
  <c r="C1180" i="1"/>
  <c r="H1207" i="1"/>
  <c r="G1207" i="1"/>
  <c r="H1255" i="1"/>
  <c r="G1255" i="1"/>
  <c r="H316" i="1"/>
  <c r="G316" i="1"/>
  <c r="G226" i="1"/>
  <c r="H226" i="1"/>
  <c r="G1622" i="1"/>
  <c r="H1622" i="1"/>
  <c r="E640" i="4"/>
  <c r="D634" i="1" s="1"/>
  <c r="D529" i="1"/>
  <c r="H473" i="1"/>
  <c r="G473" i="1"/>
  <c r="D640" i="4"/>
  <c r="F535" i="4"/>
  <c r="C529" i="1"/>
  <c r="H485" i="1"/>
  <c r="G485" i="1"/>
  <c r="F141" i="6"/>
  <c r="C1537" i="1"/>
  <c r="H9" i="3" s="1"/>
  <c r="H30" i="3"/>
  <c r="G160" i="1"/>
  <c r="H160" i="1"/>
  <c r="H78" i="1"/>
  <c r="G78" i="1"/>
  <c r="I30" i="3"/>
  <c r="D1537" i="1"/>
  <c r="H355" i="1" l="1"/>
  <c r="H148" i="1"/>
  <c r="E643" i="4"/>
  <c r="D637" i="1" s="1"/>
  <c r="K3" i="9"/>
  <c r="I9" i="3"/>
  <c r="H1074" i="1"/>
  <c r="G1074" i="1"/>
  <c r="H413" i="1"/>
  <c r="G413" i="1"/>
  <c r="H1012" i="1"/>
  <c r="G1012" i="1"/>
  <c r="E301" i="4"/>
  <c r="D297" i="1" s="1"/>
  <c r="E423" i="4"/>
  <c r="F423" i="4" s="1"/>
  <c r="D295" i="1"/>
  <c r="H295" i="1" s="1"/>
  <c r="E300" i="4"/>
  <c r="D296" i="1" s="1"/>
  <c r="F639" i="4"/>
  <c r="C633" i="1"/>
  <c r="F301" i="4"/>
  <c r="C297" i="1"/>
  <c r="G306" i="9"/>
  <c r="E306" i="9" s="1"/>
  <c r="B306" i="9" s="1"/>
  <c r="G299" i="9"/>
  <c r="F6" i="5"/>
  <c r="C1011" i="1"/>
  <c r="F640" i="4"/>
  <c r="C634" i="1"/>
  <c r="H2" i="1"/>
  <c r="G2" i="1"/>
  <c r="D644" i="4"/>
  <c r="D425" i="4"/>
  <c r="C418" i="1"/>
  <c r="G20" i="9"/>
  <c r="H412" i="1"/>
  <c r="G412" i="1"/>
  <c r="H1180" i="1"/>
  <c r="G1180" i="1"/>
  <c r="N3" i="9"/>
  <c r="I11" i="3"/>
  <c r="H299" i="9"/>
  <c r="D1011" i="1"/>
  <c r="H424" i="1"/>
  <c r="G424" i="1"/>
  <c r="F418" i="4"/>
  <c r="G529" i="1"/>
  <c r="H529" i="1"/>
  <c r="D424" i="4"/>
  <c r="F422" i="4"/>
  <c r="D643" i="4"/>
  <c r="C417" i="1"/>
  <c r="G1537" i="1"/>
  <c r="H1537" i="1"/>
  <c r="C296" i="1"/>
  <c r="G295" i="1" l="1"/>
  <c r="C419" i="1"/>
  <c r="H8" i="3"/>
  <c r="H1011" i="1"/>
  <c r="G1011" i="1"/>
  <c r="E299" i="9"/>
  <c r="H296" i="1"/>
  <c r="G296" i="1"/>
  <c r="H417" i="1"/>
  <c r="G417" i="1"/>
  <c r="F300" i="4"/>
  <c r="F643" i="4"/>
  <c r="D645" i="4"/>
  <c r="C637" i="1"/>
  <c r="F425" i="4"/>
  <c r="C420" i="1"/>
  <c r="H634" i="1"/>
  <c r="G634" i="1"/>
  <c r="H297" i="1"/>
  <c r="G297" i="1"/>
  <c r="E425" i="4"/>
  <c r="D420" i="1" s="1"/>
  <c r="E644" i="4"/>
  <c r="F644" i="4" s="1"/>
  <c r="D418" i="1"/>
  <c r="H418" i="1" s="1"/>
  <c r="H20" i="9"/>
  <c r="E20" i="9" s="1"/>
  <c r="B20" i="9" s="1"/>
  <c r="E424" i="4"/>
  <c r="D419" i="1" s="1"/>
  <c r="D646" i="4"/>
  <c r="C638" i="1"/>
  <c r="H633" i="1"/>
  <c r="G633" i="1"/>
  <c r="H637" i="1" l="1"/>
  <c r="G637" i="1"/>
  <c r="D649" i="4"/>
  <c r="C639" i="1"/>
  <c r="D650" i="4"/>
  <c r="F646" i="4"/>
  <c r="C640" i="1"/>
  <c r="H419" i="1"/>
  <c r="G419" i="1"/>
  <c r="M3" i="9"/>
  <c r="E646" i="4"/>
  <c r="D638" i="1"/>
  <c r="H638" i="1" s="1"/>
  <c r="E645" i="4"/>
  <c r="H420" i="1"/>
  <c r="G420" i="1"/>
  <c r="G418" i="1"/>
  <c r="B299" i="9"/>
  <c r="F424" i="4"/>
  <c r="G638" i="1" l="1"/>
  <c r="E649" i="4"/>
  <c r="F649" i="4" s="1"/>
  <c r="D639" i="1"/>
  <c r="G639" i="1" s="1"/>
  <c r="H334" i="9"/>
  <c r="G334" i="9"/>
  <c r="E334" i="9" s="1"/>
  <c r="F650" i="4"/>
  <c r="H19" i="3"/>
  <c r="C644" i="1"/>
  <c r="H639" i="1"/>
  <c r="E650" i="4"/>
  <c r="D640" i="1"/>
  <c r="G640" i="1" s="1"/>
  <c r="H18" i="3"/>
  <c r="C643" i="1"/>
  <c r="F645" i="4"/>
  <c r="G297" i="9" l="1"/>
  <c r="E297" i="9" s="1"/>
  <c r="B297" i="9" s="1"/>
  <c r="H640" i="1"/>
  <c r="I18" i="3"/>
  <c r="D643" i="1"/>
  <c r="H643" i="1" s="1"/>
  <c r="B334" i="9"/>
  <c r="E298" i="9"/>
  <c r="I8" i="3" s="1"/>
  <c r="I19" i="3"/>
  <c r="D644" i="1"/>
  <c r="H644" i="1" s="1"/>
  <c r="H7" i="3" l="1"/>
  <c r="J3" i="9" s="1"/>
  <c r="G644" i="1"/>
  <c r="G643" i="1"/>
  <c r="H295" i="9" l="1"/>
  <c r="G295" i="9"/>
  <c r="L293" i="9"/>
  <c r="F293" i="9" s="1"/>
  <c r="H18" i="9"/>
  <c r="G18" i="9"/>
  <c r="H22" i="9"/>
  <c r="J6" i="9"/>
  <c r="L16" i="9"/>
  <c r="M16" i="9"/>
  <c r="I6" i="9"/>
  <c r="K13" i="9"/>
  <c r="I13" i="9"/>
  <c r="K11" i="9"/>
  <c r="M15" i="9"/>
  <c r="J8" i="9"/>
  <c r="J13" i="9"/>
  <c r="J12" i="9"/>
  <c r="K6" i="9"/>
  <c r="J10" i="9"/>
  <c r="K10" i="9"/>
  <c r="H17" i="9"/>
  <c r="G17" i="9"/>
  <c r="H15" i="9"/>
  <c r="I11" i="9"/>
  <c r="I12" i="9"/>
  <c r="J9" i="9"/>
  <c r="I17" i="9"/>
  <c r="G16" i="9"/>
  <c r="G21" i="9"/>
  <c r="H16" i="9"/>
  <c r="J11" i="9"/>
  <c r="K9" i="9"/>
  <c r="K12" i="9"/>
  <c r="I8" i="9"/>
  <c r="G15" i="9"/>
  <c r="K8" i="9"/>
  <c r="I7" i="9"/>
  <c r="J17" i="9"/>
  <c r="H21" i="9"/>
  <c r="L15" i="9"/>
  <c r="K7" i="9"/>
  <c r="K5" i="9"/>
  <c r="J5" i="9"/>
  <c r="I9" i="9"/>
  <c r="G22" i="9"/>
  <c r="J7" i="9"/>
  <c r="I5" i="9"/>
  <c r="E9" i="9" l="1"/>
  <c r="B9" i="9" s="1"/>
  <c r="E295" i="9"/>
  <c r="E23" i="9" s="1"/>
  <c r="I7" i="3" s="1"/>
  <c r="E22" i="9"/>
  <c r="B22" i="9" s="1"/>
  <c r="E15" i="9"/>
  <c r="E5" i="9"/>
  <c r="B5" i="9" s="1"/>
  <c r="E18" i="9"/>
  <c r="B18" i="9" s="1"/>
  <c r="B293" i="9"/>
  <c r="F23" i="9"/>
  <c r="F16" i="9"/>
  <c r="E11" i="9"/>
  <c r="B11" i="9" s="1"/>
  <c r="E13" i="9"/>
  <c r="B13" i="9" s="1"/>
  <c r="E21" i="9"/>
  <c r="B21" i="9" s="1"/>
  <c r="F15" i="9"/>
  <c r="E8" i="9"/>
  <c r="B8" i="9" s="1"/>
  <c r="E16" i="9"/>
  <c r="E17" i="9"/>
  <c r="B17" i="9" s="1"/>
  <c r="E6" i="9"/>
  <c r="B6" i="9" s="1"/>
  <c r="E7" i="9"/>
  <c r="B7" i="9" s="1"/>
  <c r="E12" i="9"/>
  <c r="B12" i="9" s="1"/>
  <c r="E10" i="9"/>
  <c r="B10" i="9" s="1"/>
  <c r="B295" i="9" l="1"/>
  <c r="F14" i="9"/>
  <c r="F3" i="9" s="1"/>
  <c r="E14" i="9"/>
  <c r="I12" i="3" s="1"/>
  <c r="B15" i="9"/>
  <c r="E4" i="9"/>
  <c r="B16"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<sst xmlns="http://schemas.openxmlformats.org/spreadsheetml/2006/main" count="4719" uniqueCount="3651">
  <si>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</si>
  <si>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</si>
  <si>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</si>
  <si>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</si>
  <si>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</si>
  <si>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</si>
  <si>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</si>
  <si>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</si>
  <si>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</si>
  <si>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</si>
  <si>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</si>
  <si>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</si>
  <si>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</si>
  <si>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</si>
  <si>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</si>
  <si>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</si>
  <si>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</si>
  <si>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</si>
  <si>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</si>
  <si>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</si>
  <si>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</si>
  <si>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</si>
  <si>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</si>
  <si>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</si>
  <si>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</si>
  <si>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</si>
  <si>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</si>
  <si>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</si>
  <si>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</si>
  <si>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</si>
  <si>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</si>
  <si>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PRIMORSKO-GORANSKA ŽUPANIJA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</si>
  <si>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</si>
  <si>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</si>
  <si>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</si>
  <si>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</si>
  <si>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</si>
  <si>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</si>
  <si>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</si>
  <si>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</si>
  <si>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</si>
  <si>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</si>
  <si>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</si>
  <si>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</si>
  <si>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</si>
  <si>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</si>
  <si>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</si>
  <si>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</si>
  <si>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</si>
  <si>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</si>
  <si>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</si>
  <si>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</si>
  <si>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</si>
  <si>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</si>
  <si>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</si>
  <si>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</si>
  <si>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29429 - PRIMORSKO-GORANSKA ŽUPANIJA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</si>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</sst>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34">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36998988.640000001</v>
      </c>
      <c r="D2" s="6">
        <f>'PR-RAS'!E6</f>
        <v>43370830.389999993</v>
      </c>
      <c r="E2" s="6">
        <v>0</v>
      </c>
      <c r="F2" s="6">
        <v>0</v>
      </c>
      <c r="G2" s="7">
        <f t="shared" ref="G2:G274" si="0">(B2/1000)*(C2*1+D2*2)</f>
        <v>123740.64941999999</v>
      </c>
      <c r="H2" s="7">
        <f t="shared" ref="H2:H274" si="1">ABS(C2-ROUND(C2,0))+ABS(D2-ROUND(D2,0))</f>
        <v>0.7499999925494194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28915302.750000004</v>
      </c>
      <c r="D3" s="1">
        <f>'PR-RAS'!E7</f>
        <v>34054623.509999998</v>
      </c>
      <c r="E3" s="1">
        <v>0</v>
      </c>
      <c r="F3" s="1">
        <v>0</v>
      </c>
      <c r="G3" s="2">
        <f t="shared" si="0"/>
        <v>194049.09954</v>
      </c>
      <c r="H3" s="2">
        <f t="shared" si="1"/>
        <v>0.73999999836087227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27000013.48</v>
      </c>
      <c r="D4" s="1">
        <f>'PR-RAS'!E8</f>
        <v>31917779.640000001</v>
      </c>
      <c r="E4" s="1">
        <v>0</v>
      </c>
      <c r="F4" s="1">
        <v>0</v>
      </c>
      <c r="G4" s="2">
        <f t="shared" si="0"/>
        <v>272506.71828000003</v>
      </c>
      <c r="H4" s="2">
        <f t="shared" si="1"/>
        <v>0.83999999985098839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23621799.329999998</v>
      </c>
      <c r="D5" s="1">
        <f>'PR-RAS'!E9</f>
        <v>28218464.93</v>
      </c>
      <c r="E5" s="1">
        <v>0</v>
      </c>
      <c r="F5" s="1">
        <v>0</v>
      </c>
      <c r="G5" s="2">
        <f t="shared" si="0"/>
        <v>320234.91675999999</v>
      </c>
      <c r="H5" s="2">
        <f t="shared" si="1"/>
        <v>0.39999999850988388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2232280.4300000002</v>
      </c>
      <c r="D6" s="1">
        <f>'PR-RAS'!E10</f>
        <v>2307725.5099999998</v>
      </c>
      <c r="E6" s="1">
        <v>0</v>
      </c>
      <c r="F6" s="1">
        <v>0</v>
      </c>
      <c r="G6" s="2">
        <f t="shared" si="0"/>
        <v>34238.657249999997</v>
      </c>
      <c r="H6" s="2">
        <f t="shared" si="1"/>
        <v>0.92000000039115548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1525848.3</v>
      </c>
      <c r="D7" s="1">
        <f>'PR-RAS'!E11</f>
        <v>2083602.99</v>
      </c>
      <c r="E7" s="1">
        <v>0</v>
      </c>
      <c r="F7" s="1">
        <v>0</v>
      </c>
      <c r="G7" s="2">
        <f t="shared" si="0"/>
        <v>34158.325680000002</v>
      </c>
      <c r="H7" s="2">
        <f t="shared" si="1"/>
        <v>0.31000000005587935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2515930.61</v>
      </c>
      <c r="D8" s="1">
        <f>'PR-RAS'!E12</f>
        <v>3545203.41</v>
      </c>
      <c r="E8" s="1">
        <v>0</v>
      </c>
      <c r="F8" s="1">
        <v>0</v>
      </c>
      <c r="G8" s="2">
        <f t="shared" si="0"/>
        <v>67244.362009999997</v>
      </c>
      <c r="H8" s="2">
        <f t="shared" si="1"/>
        <v>0.80000000027939677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1605912.12</v>
      </c>
      <c r="D9" s="1">
        <f>'PR-RAS'!E13</f>
        <v>1578110.64</v>
      </c>
      <c r="E9" s="1">
        <v>0</v>
      </c>
      <c r="F9" s="1">
        <v>0</v>
      </c>
      <c r="G9" s="2">
        <f t="shared" si="0"/>
        <v>38097.067200000005</v>
      </c>
      <c r="H9" s="2">
        <f t="shared" si="1"/>
        <v>0.48000000021420419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27425.26</v>
      </c>
      <c r="D10" s="1">
        <f>'PR-RAS'!E14</f>
        <v>44962.17</v>
      </c>
      <c r="E10" s="1">
        <v>0</v>
      </c>
      <c r="F10" s="1">
        <v>0</v>
      </c>
      <c r="G10" s="2">
        <f t="shared" si="0"/>
        <v>1056.1463999999999</v>
      </c>
      <c r="H10" s="2">
        <f t="shared" si="1"/>
        <v>0.42999999999665306</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4529182.57</v>
      </c>
      <c r="D11" s="1">
        <f>'PR-RAS'!E15</f>
        <v>5860290.0099999998</v>
      </c>
      <c r="E11" s="1">
        <v>0</v>
      </c>
      <c r="F11" s="1">
        <v>0</v>
      </c>
      <c r="G11" s="2">
        <f t="shared" si="0"/>
        <v>162497.62590000001</v>
      </c>
      <c r="H11" s="2">
        <f t="shared" si="1"/>
        <v>0.43999999947845936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131761.92000000001</v>
      </c>
      <c r="D19" s="1">
        <f>'PR-RAS'!E23</f>
        <v>168275.65000000002</v>
      </c>
      <c r="E19" s="1">
        <v>0</v>
      </c>
      <c r="F19" s="1">
        <v>0</v>
      </c>
      <c r="G19" s="2">
        <f t="shared" si="0"/>
        <v>8429.6379600000018</v>
      </c>
      <c r="H19" s="2">
        <f t="shared" si="1"/>
        <v>0.42999999996391125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27011.14</v>
      </c>
      <c r="E20" s="1">
        <v>0</v>
      </c>
      <c r="F20" s="1">
        <v>0</v>
      </c>
      <c r="G20" s="2">
        <f t="shared" si="0"/>
        <v>1026.4233199999999</v>
      </c>
      <c r="H20" s="2">
        <f t="shared" si="1"/>
        <v>0.13999999999941792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131761.92000000001</v>
      </c>
      <c r="D21" s="1">
        <f>'PR-RAS'!E25</f>
        <v>141264.51</v>
      </c>
      <c r="E21" s="1">
        <v>0</v>
      </c>
      <c r="F21" s="1">
        <v>0</v>
      </c>
      <c r="G21" s="2">
        <f t="shared" si="0"/>
        <v>8285.8188000000009</v>
      </c>
      <c r="H21" s="2">
        <f t="shared" si="1"/>
        <v>0.56999999997788109</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1783527.35</v>
      </c>
      <c r="D25" s="1">
        <f>'PR-RAS'!E29</f>
        <v>1968568.22</v>
      </c>
      <c r="E25" s="1">
        <v>0</v>
      </c>
      <c r="F25" s="1">
        <v>0</v>
      </c>
      <c r="G25" s="2">
        <f t="shared" si="0"/>
        <v>137295.93096</v>
      </c>
      <c r="H25" s="2">
        <f t="shared" si="1"/>
        <v>0.57000000006519258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1773620.85</v>
      </c>
      <c r="D29" s="1">
        <f>'PR-RAS'!E33</f>
        <v>1960082.82</v>
      </c>
      <c r="E29" s="1">
        <v>0</v>
      </c>
      <c r="F29" s="1">
        <v>0</v>
      </c>
      <c r="G29" s="2">
        <f t="shared" si="0"/>
        <v>159426.02172000002</v>
      </c>
      <c r="H29" s="2">
        <f t="shared" si="1"/>
        <v>0.32999999984167516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9906.5</v>
      </c>
      <c r="D31" s="1">
        <f>'PR-RAS'!E35</f>
        <v>8485.4</v>
      </c>
      <c r="E31" s="1">
        <v>0</v>
      </c>
      <c r="F31" s="1">
        <v>0</v>
      </c>
      <c r="G31" s="2">
        <f t="shared" si="0"/>
        <v>806.31899999999996</v>
      </c>
      <c r="H31" s="2">
        <f t="shared" si="1"/>
        <v>0.8999999999996362</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4887657.55</v>
      </c>
      <c r="D45" s="1">
        <f>'PR-RAS'!E49</f>
        <v>6139046.8300000001</v>
      </c>
      <c r="E45" s="1">
        <v>0</v>
      </c>
      <c r="F45" s="1">
        <v>0</v>
      </c>
      <c r="G45" s="2">
        <f t="shared" si="0"/>
        <v>755293.05324000004</v>
      </c>
      <c r="H45" s="2">
        <f t="shared" si="1"/>
        <v>0.62000000011175871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682185.51</v>
      </c>
      <c r="D49" s="1">
        <f>'PR-RAS'!E53</f>
        <v>304171.99</v>
      </c>
      <c r="E49" s="1">
        <v>0</v>
      </c>
      <c r="F49" s="1">
        <v>0</v>
      </c>
      <c r="G49" s="2">
        <f t="shared" si="0"/>
        <v>61945.415520000002</v>
      </c>
      <c r="H49" s="2">
        <f t="shared" si="1"/>
        <v>0.5</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682185.51</v>
      </c>
      <c r="D52" s="1">
        <f>'PR-RAS'!E56</f>
        <v>304171.99</v>
      </c>
      <c r="E52" s="1">
        <v>0</v>
      </c>
      <c r="F52" s="1">
        <v>0</v>
      </c>
      <c r="G52" s="2">
        <f t="shared" si="0"/>
        <v>65817.003989999997</v>
      </c>
      <c r="H52" s="2">
        <f t="shared" si="1"/>
        <v>0.5</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2347767.2999999998</v>
      </c>
      <c r="D54" s="1">
        <f>'PR-RAS'!E58</f>
        <v>3814197.2600000002</v>
      </c>
      <c r="E54" s="1">
        <v>0</v>
      </c>
      <c r="F54" s="1">
        <v>0</v>
      </c>
      <c r="G54" s="2">
        <f t="shared" si="0"/>
        <v>528736.57646000001</v>
      </c>
      <c r="H54" s="2">
        <f t="shared" si="1"/>
        <v>0.56000000005587935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2347767.2999999998</v>
      </c>
      <c r="D55" s="1">
        <f>'PR-RAS'!E59</f>
        <v>3505684.16</v>
      </c>
      <c r="E55" s="1">
        <v>0</v>
      </c>
      <c r="F55" s="1">
        <v>0</v>
      </c>
      <c r="G55" s="2">
        <f t="shared" si="0"/>
        <v>505393.32348000008</v>
      </c>
      <c r="H55" s="2">
        <f t="shared" si="1"/>
        <v>0.4599999999627471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308513.09999999998</v>
      </c>
      <c r="E56" s="1">
        <v>0</v>
      </c>
      <c r="F56" s="1">
        <v>0</v>
      </c>
      <c r="G56" s="2">
        <f t="shared" si="0"/>
        <v>33936.440999999999</v>
      </c>
      <c r="H56" s="2">
        <f t="shared" si="1"/>
        <v>9.9999999976716936E-2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1601653.82</v>
      </c>
      <c r="D60" s="1">
        <f>'PR-RAS'!E64</f>
        <v>1622656.39</v>
      </c>
      <c r="E60" s="1">
        <v>0</v>
      </c>
      <c r="F60" s="1">
        <v>0</v>
      </c>
      <c r="G60" s="2">
        <f t="shared" si="0"/>
        <v>285971.02939999994</v>
      </c>
      <c r="H60" s="2">
        <f t="shared" si="1"/>
        <v>0.56999999983236194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1601653.82</v>
      </c>
      <c r="D61" s="1">
        <f>'PR-RAS'!E65</f>
        <v>1321094.17</v>
      </c>
      <c r="E61" s="1">
        <v>0</v>
      </c>
      <c r="F61" s="1">
        <v>0</v>
      </c>
      <c r="G61" s="2">
        <f t="shared" si="0"/>
        <v>254630.52960000001</v>
      </c>
      <c r="H61" s="2">
        <f t="shared" si="1"/>
        <v>0.34999999986030161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301562.21999999997</v>
      </c>
      <c r="E62" s="1">
        <v>0</v>
      </c>
      <c r="F62" s="1">
        <v>0</v>
      </c>
      <c r="G62" s="2">
        <f t="shared" si="0"/>
        <v>36790.590839999997</v>
      </c>
      <c r="H62" s="2">
        <f t="shared" si="1"/>
        <v>0.21999999997206032</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133712.04</v>
      </c>
      <c r="D70" s="1">
        <f>'PR-RAS'!E74</f>
        <v>398021.19</v>
      </c>
      <c r="E70" s="1">
        <v>0</v>
      </c>
      <c r="F70" s="1">
        <v>0</v>
      </c>
      <c r="G70" s="2">
        <f t="shared" si="0"/>
        <v>64153.054980000008</v>
      </c>
      <c r="H70" s="2">
        <f t="shared" si="1"/>
        <v>0.23000000001047738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133712.04</v>
      </c>
      <c r="D71" s="1">
        <f>'PR-RAS'!E75</f>
        <v>202828.41</v>
      </c>
      <c r="E71" s="1">
        <v>0</v>
      </c>
      <c r="F71" s="1">
        <v>0</v>
      </c>
      <c r="G71" s="2">
        <f t="shared" si="0"/>
        <v>37755.820200000002</v>
      </c>
      <c r="H71" s="2">
        <f t="shared" si="1"/>
        <v>0.45000000001164153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195192.78</v>
      </c>
      <c r="E72" s="1">
        <v>0</v>
      </c>
      <c r="F72" s="1">
        <v>0</v>
      </c>
      <c r="G72" s="2">
        <f t="shared" si="0"/>
        <v>27717.374759999999</v>
      </c>
      <c r="H72" s="2">
        <f t="shared" si="1"/>
        <v>0.22000000000116415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122338.88</v>
      </c>
      <c r="D73" s="1">
        <f>'PR-RAS'!E77</f>
        <v>0</v>
      </c>
      <c r="E73" s="1">
        <v>0</v>
      </c>
      <c r="F73" s="1">
        <v>0</v>
      </c>
      <c r="G73" s="2">
        <f t="shared" si="0"/>
        <v>8808.3993599999994</v>
      </c>
      <c r="H73" s="2">
        <f t="shared" si="1"/>
        <v>0.11999999999534339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18002.28</v>
      </c>
      <c r="D74" s="1">
        <f>'PR-RAS'!E78</f>
        <v>0</v>
      </c>
      <c r="E74" s="1">
        <v>0</v>
      </c>
      <c r="F74" s="1">
        <v>0</v>
      </c>
      <c r="G74" s="2">
        <f t="shared" si="0"/>
        <v>1314.1664399999997</v>
      </c>
      <c r="H74" s="2">
        <f t="shared" si="1"/>
        <v>0.27999999999883585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104336.6</v>
      </c>
      <c r="D76" s="1">
        <f>'PR-RAS'!E80</f>
        <v>0</v>
      </c>
      <c r="E76" s="1">
        <v>0</v>
      </c>
      <c r="F76" s="1">
        <v>0</v>
      </c>
      <c r="G76" s="2">
        <f t="shared" si="0"/>
        <v>7825.2449999999999</v>
      </c>
      <c r="H76" s="2">
        <f t="shared" si="1"/>
        <v>0.39999999999417923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2650451.7400000002</v>
      </c>
      <c r="D78" s="1">
        <f>'PR-RAS'!E82</f>
        <v>2492947.2399999998</v>
      </c>
      <c r="E78" s="1">
        <v>0</v>
      </c>
      <c r="F78" s="1">
        <v>0</v>
      </c>
      <c r="G78" s="2">
        <f t="shared" si="0"/>
        <v>587998.65893999999</v>
      </c>
      <c r="H78" s="2">
        <f t="shared" si="1"/>
        <v>0.49999999953433871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311165.24</v>
      </c>
      <c r="D79" s="1">
        <f>'PR-RAS'!E83</f>
        <v>465085.44</v>
      </c>
      <c r="E79" s="1">
        <v>0</v>
      </c>
      <c r="F79" s="1">
        <v>0</v>
      </c>
      <c r="G79" s="2">
        <f t="shared" si="0"/>
        <v>96824.21736000001</v>
      </c>
      <c r="H79" s="2">
        <f t="shared" si="1"/>
        <v>0.67999999999301508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6365.24</v>
      </c>
      <c r="D81" s="1">
        <f>'PR-RAS'!E85</f>
        <v>7885.44</v>
      </c>
      <c r="E81" s="1">
        <v>0</v>
      </c>
      <c r="F81" s="1">
        <v>0</v>
      </c>
      <c r="G81" s="2">
        <f t="shared" si="0"/>
        <v>1770.8896</v>
      </c>
      <c r="H81" s="2">
        <f t="shared" si="1"/>
        <v>0.67999999999938154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304800</v>
      </c>
      <c r="D85" s="1">
        <f>'PR-RAS'!E89</f>
        <v>457200</v>
      </c>
      <c r="E85" s="1">
        <v>0</v>
      </c>
      <c r="F85" s="1">
        <v>0</v>
      </c>
      <c r="G85" s="2">
        <f t="shared" si="0"/>
        <v>102412.8</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2339286.5</v>
      </c>
      <c r="D87" s="1">
        <f>'PR-RAS'!E91</f>
        <v>2027861.7999999998</v>
      </c>
      <c r="E87" s="1">
        <v>0</v>
      </c>
      <c r="F87" s="1">
        <v>0</v>
      </c>
      <c r="G87" s="2">
        <f t="shared" si="0"/>
        <v>549970.86859999993</v>
      </c>
      <c r="H87" s="2">
        <f t="shared" si="1"/>
        <v>0.70000000018626451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2232283.23</v>
      </c>
      <c r="D88" s="1">
        <f>'PR-RAS'!E92</f>
        <v>1809661.14</v>
      </c>
      <c r="E88" s="1">
        <v>0</v>
      </c>
      <c r="F88" s="1">
        <v>0</v>
      </c>
      <c r="G88" s="2">
        <f t="shared" si="0"/>
        <v>509089.67936999997</v>
      </c>
      <c r="H88" s="2">
        <f t="shared" si="1"/>
        <v>0.36999999987892807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10077.89</v>
      </c>
      <c r="D89" s="1">
        <f>'PR-RAS'!E93</f>
        <v>131154.76</v>
      </c>
      <c r="E89" s="1">
        <v>0</v>
      </c>
      <c r="F89" s="1">
        <v>0</v>
      </c>
      <c r="G89" s="2">
        <f t="shared" si="0"/>
        <v>23970.092080000002</v>
      </c>
      <c r="H89" s="2">
        <f t="shared" si="1"/>
        <v>0.34999999999126885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49808.5</v>
      </c>
      <c r="D90" s="1">
        <f>'PR-RAS'!E94</f>
        <v>70082.710000000006</v>
      </c>
      <c r="E90" s="1">
        <v>0</v>
      </c>
      <c r="F90" s="1">
        <v>0</v>
      </c>
      <c r="G90" s="2">
        <f t="shared" si="0"/>
        <v>16907.678879999999</v>
      </c>
      <c r="H90" s="2">
        <f t="shared" si="1"/>
        <v>0.78999999999359716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47116.88</v>
      </c>
      <c r="D93" s="1">
        <f>'PR-RAS'!E97</f>
        <v>16963.189999999999</v>
      </c>
      <c r="E93" s="1">
        <v>0</v>
      </c>
      <c r="F93" s="1">
        <v>0</v>
      </c>
      <c r="G93" s="2">
        <f t="shared" si="0"/>
        <v>7455.9799199999998</v>
      </c>
      <c r="H93" s="2">
        <f t="shared" si="1"/>
        <v>0.31000000000130967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380571.19000000006</v>
      </c>
      <c r="D102" s="1">
        <f>'PR-RAS'!E106</f>
        <v>494761.87000000005</v>
      </c>
      <c r="E102" s="1">
        <v>0</v>
      </c>
      <c r="F102" s="1">
        <v>0</v>
      </c>
      <c r="G102" s="2">
        <f t="shared" si="0"/>
        <v>138379.58793000004</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336406.66000000003</v>
      </c>
      <c r="D103" s="1">
        <f>'PR-RAS'!E107</f>
        <v>434869.60000000003</v>
      </c>
      <c r="E103" s="1">
        <v>0</v>
      </c>
      <c r="F103" s="1">
        <v>0</v>
      </c>
      <c r="G103" s="2">
        <f t="shared" si="0"/>
        <v>123026.87772</v>
      </c>
      <c r="H103" s="2">
        <f t="shared" si="1"/>
        <v>0.73999999993247911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229753.27</v>
      </c>
      <c r="D105" s="1">
        <f>'PR-RAS'!E109</f>
        <v>275554.51</v>
      </c>
      <c r="E105" s="1">
        <v>0</v>
      </c>
      <c r="F105" s="1">
        <v>0</v>
      </c>
      <c r="G105" s="2">
        <f t="shared" si="0"/>
        <v>81209.678159999996</v>
      </c>
      <c r="H105" s="2">
        <f t="shared" si="1"/>
        <v>0.7599999999802094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30268.61</v>
      </c>
      <c r="D106" s="1">
        <f>'PR-RAS'!E110</f>
        <v>32783.9</v>
      </c>
      <c r="E106" s="1">
        <v>0</v>
      </c>
      <c r="F106" s="1">
        <v>0</v>
      </c>
      <c r="G106" s="2">
        <f t="shared" si="0"/>
        <v>10062.823050000001</v>
      </c>
      <c r="H106" s="2">
        <f t="shared" si="1"/>
        <v>0.48999999999796273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76384.78</v>
      </c>
      <c r="D107" s="1">
        <f>'PR-RAS'!E111</f>
        <v>126531.19</v>
      </c>
      <c r="E107" s="1">
        <v>0</v>
      </c>
      <c r="F107" s="1">
        <v>0</v>
      </c>
      <c r="G107" s="2">
        <f t="shared" si="0"/>
        <v>34921.398960000006</v>
      </c>
      <c r="H107" s="2">
        <f t="shared" si="1"/>
        <v>0.41000000000349246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44164.53</v>
      </c>
      <c r="D108" s="1">
        <f>'PR-RAS'!E112</f>
        <v>59892.27</v>
      </c>
      <c r="E108" s="1">
        <v>0</v>
      </c>
      <c r="F108" s="1">
        <v>0</v>
      </c>
      <c r="G108" s="2">
        <f t="shared" si="0"/>
        <v>17542.550490000001</v>
      </c>
      <c r="H108" s="2">
        <f t="shared" si="1"/>
        <v>0.73999999999796273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44164.53</v>
      </c>
      <c r="D113" s="1">
        <f>'PR-RAS'!E117</f>
        <v>59892.27</v>
      </c>
      <c r="E113" s="1">
        <v>0</v>
      </c>
      <c r="F113" s="1">
        <v>0</v>
      </c>
      <c r="G113" s="2">
        <f t="shared" si="0"/>
        <v>18362.295840000002</v>
      </c>
      <c r="H113" s="2">
        <f t="shared" si="1"/>
        <v>0.73999999999796273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134992.01</v>
      </c>
      <c r="D121" s="1">
        <f>'PR-RAS'!E125</f>
        <v>160656.4</v>
      </c>
      <c r="E121" s="1">
        <v>0</v>
      </c>
      <c r="F121" s="1">
        <v>0</v>
      </c>
      <c r="G121" s="2">
        <f t="shared" si="0"/>
        <v>54756.5772</v>
      </c>
      <c r="H121" s="2">
        <f t="shared" si="1"/>
        <v>0.41000000000349246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2292.0100000000002</v>
      </c>
      <c r="D122" s="1">
        <f>'PR-RAS'!E126</f>
        <v>4206.3999999999996</v>
      </c>
      <c r="E122" s="1">
        <v>0</v>
      </c>
      <c r="F122" s="1">
        <v>0</v>
      </c>
      <c r="G122" s="2">
        <f t="shared" si="0"/>
        <v>1295.2820099999999</v>
      </c>
      <c r="H122" s="2">
        <f t="shared" si="1"/>
        <v>0.40999999999985448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2292.0100000000002</v>
      </c>
      <c r="D123" s="1">
        <f>'PR-RAS'!E127</f>
        <v>4206.3999999999996</v>
      </c>
      <c r="E123" s="1">
        <v>0</v>
      </c>
      <c r="F123" s="1">
        <v>0</v>
      </c>
      <c r="G123" s="2">
        <f t="shared" si="0"/>
        <v>1305.9868199999999</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132700</v>
      </c>
      <c r="D125" s="1">
        <f>'PR-RAS'!E129</f>
        <v>156450</v>
      </c>
      <c r="E125" s="1">
        <v>0</v>
      </c>
      <c r="F125" s="1">
        <v>0</v>
      </c>
      <c r="G125" s="2">
        <f t="shared" si="0"/>
        <v>55254.400000000001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132700</v>
      </c>
      <c r="D126" s="1">
        <f>'PR-RAS'!E130</f>
        <v>156450</v>
      </c>
      <c r="E126" s="1">
        <v>0</v>
      </c>
      <c r="F126" s="1">
        <v>0</v>
      </c>
      <c r="G126" s="2">
        <f t="shared" si="0"/>
        <v>55700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30013.4</v>
      </c>
      <c r="D136" s="1">
        <f>'PR-RAS'!E140</f>
        <v>28794.54</v>
      </c>
      <c r="E136" s="1">
        <v>0</v>
      </c>
      <c r="F136" s="1">
        <v>0</v>
      </c>
      <c r="G136" s="2">
        <f t="shared" si="0"/>
        <v>11826.334800000002</v>
      </c>
      <c r="H136" s="2">
        <f t="shared" si="1"/>
        <v>0.86000000000058208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30013.4</v>
      </c>
      <c r="D147" s="1">
        <f>'PR-RAS'!E151</f>
        <v>28794.54</v>
      </c>
      <c r="E147" s="1">
        <v>0</v>
      </c>
      <c r="F147" s="1">
        <v>0</v>
      </c>
      <c r="G147" s="2">
        <f t="shared" si="0"/>
        <v>12789.962080000001</v>
      </c>
      <c r="H147" s="2">
        <f t="shared" si="1"/>
        <v>0.86000000000058208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24692185.77</v>
      </c>
      <c r="D148" s="1">
        <f>'PR-RAS'!E152</f>
        <v>37049755.460000001</v>
      </c>
      <c r="E148" s="1">
        <v>0</v>
      </c>
      <c r="F148" s="1">
        <v>0</v>
      </c>
      <c r="G148" s="2">
        <f t="shared" si="0"/>
        <v>14522379.41343</v>
      </c>
      <c r="H148" s="2">
        <f t="shared" si="1"/>
        <v>0.69000000134110451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4959059.3100000005</v>
      </c>
      <c r="D149" s="1">
        <f>'PR-RAS'!E153</f>
        <v>6770367.5600000005</v>
      </c>
      <c r="E149" s="1">
        <v>0</v>
      </c>
      <c r="F149" s="1">
        <v>0</v>
      </c>
      <c r="G149" s="2">
        <f t="shared" si="0"/>
        <v>2737969.5756399999</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3916632.43</v>
      </c>
      <c r="D150" s="1">
        <f>'PR-RAS'!E154</f>
        <v>5499423.3799999999</v>
      </c>
      <c r="E150" s="1">
        <v>0</v>
      </c>
      <c r="F150" s="1">
        <v>0</v>
      </c>
      <c r="G150" s="2">
        <f t="shared" si="0"/>
        <v>2222406.3993099998</v>
      </c>
      <c r="H150" s="2">
        <f t="shared" si="1"/>
        <v>0.81000000005587935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3893959.31</v>
      </c>
      <c r="D151" s="1">
        <f>'PR-RAS'!E155</f>
        <v>5462450.2800000003</v>
      </c>
      <c r="E151" s="1">
        <v>0</v>
      </c>
      <c r="F151" s="1">
        <v>0</v>
      </c>
      <c r="G151" s="2">
        <f t="shared" si="0"/>
        <v>2222828.9805000001</v>
      </c>
      <c r="H151" s="2">
        <f t="shared" si="1"/>
        <v>0.59000000031664968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22673.119999999999</v>
      </c>
      <c r="D153" s="1">
        <f>'PR-RAS'!E157</f>
        <v>36973.1</v>
      </c>
      <c r="E153" s="1">
        <v>0</v>
      </c>
      <c r="F153" s="1">
        <v>0</v>
      </c>
      <c r="G153" s="2">
        <f t="shared" si="0"/>
        <v>14686.136639999999</v>
      </c>
      <c r="H153" s="2">
        <f t="shared" si="1"/>
        <v>0.21999999999752617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418415.43</v>
      </c>
      <c r="D155" s="1">
        <f>'PR-RAS'!E159</f>
        <v>384415.32</v>
      </c>
      <c r="E155" s="1">
        <v>0</v>
      </c>
      <c r="F155" s="1">
        <v>0</v>
      </c>
      <c r="G155" s="2">
        <f t="shared" si="0"/>
        <v>182835.89478</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624011.44999999995</v>
      </c>
      <c r="D156" s="1">
        <f>'PR-RAS'!E160</f>
        <v>886528.86</v>
      </c>
      <c r="E156" s="1">
        <v>0</v>
      </c>
      <c r="F156" s="1">
        <v>0</v>
      </c>
      <c r="G156" s="2">
        <f t="shared" si="0"/>
        <v>371545.72135000001</v>
      </c>
      <c r="H156" s="2">
        <f t="shared" si="1"/>
        <v>0.58999999996740371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624011.44999999995</v>
      </c>
      <c r="D158" s="1">
        <f>'PR-RAS'!E162</f>
        <v>886528.86</v>
      </c>
      <c r="E158" s="1">
        <v>0</v>
      </c>
      <c r="F158" s="1">
        <v>0</v>
      </c>
      <c r="G158" s="2">
        <f t="shared" si="0"/>
        <v>376339.85969000001</v>
      </c>
      <c r="H158" s="2">
        <f t="shared" si="1"/>
        <v>0.58999999996740371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2718586.37</v>
      </c>
      <c r="D160" s="1">
        <f>'PR-RAS'!E164</f>
        <v>3106270.6200000006</v>
      </c>
      <c r="E160" s="1">
        <v>0</v>
      </c>
      <c r="F160" s="1">
        <v>0</v>
      </c>
      <c r="G160" s="2">
        <f t="shared" si="0"/>
        <v>1420049.2899900002</v>
      </c>
      <c r="H160" s="2">
        <f t="shared" si="1"/>
        <v>0.74999999953433871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200570.83</v>
      </c>
      <c r="D161" s="1">
        <f>'PR-RAS'!E165</f>
        <v>234905.39</v>
      </c>
      <c r="E161" s="1">
        <v>0</v>
      </c>
      <c r="F161" s="1">
        <v>0</v>
      </c>
      <c r="G161" s="2">
        <f t="shared" si="0"/>
        <v>107261.0576</v>
      </c>
      <c r="H161" s="2">
        <f t="shared" si="1"/>
        <v>0.56000000002677552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35552.410000000003</v>
      </c>
      <c r="D162" s="1">
        <f>'PR-RAS'!E166</f>
        <v>43451.19</v>
      </c>
      <c r="E162" s="1">
        <v>0</v>
      </c>
      <c r="F162" s="1">
        <v>0</v>
      </c>
      <c r="G162" s="2">
        <f t="shared" si="0"/>
        <v>19715.22119</v>
      </c>
      <c r="H162" s="2">
        <f t="shared" si="1"/>
        <v>0.60000000000582077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155352.82999999999</v>
      </c>
      <c r="D163" s="1">
        <f>'PR-RAS'!E167</f>
        <v>176182.95</v>
      </c>
      <c r="E163" s="1">
        <v>0</v>
      </c>
      <c r="F163" s="1">
        <v>0</v>
      </c>
      <c r="G163" s="2">
        <f t="shared" si="0"/>
        <v>82250.434259999995</v>
      </c>
      <c r="H163" s="2">
        <f t="shared" si="1"/>
        <v>0.22000000000116415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9665.59</v>
      </c>
      <c r="D164" s="1">
        <f>'PR-RAS'!E168</f>
        <v>15271.25</v>
      </c>
      <c r="E164" s="1">
        <v>0</v>
      </c>
      <c r="F164" s="1">
        <v>0</v>
      </c>
      <c r="G164" s="2">
        <f t="shared" si="0"/>
        <v>6553.91867</v>
      </c>
      <c r="H164" s="2">
        <f t="shared" si="1"/>
        <v>0.65999999999985448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219140.72</v>
      </c>
      <c r="D166" s="1">
        <f>'PR-RAS'!E170</f>
        <v>233584.71000000002</v>
      </c>
      <c r="E166" s="1">
        <v>0</v>
      </c>
      <c r="F166" s="1">
        <v>0</v>
      </c>
      <c r="G166" s="2">
        <f t="shared" si="0"/>
        <v>113241.17310000001</v>
      </c>
      <c r="H166" s="2">
        <f t="shared" si="1"/>
        <v>0.56999999997788109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73174.75</v>
      </c>
      <c r="D167" s="1">
        <f>'PR-RAS'!E171</f>
        <v>70932.210000000006</v>
      </c>
      <c r="E167" s="1">
        <v>0</v>
      </c>
      <c r="F167" s="1">
        <v>0</v>
      </c>
      <c r="G167" s="2">
        <f t="shared" si="0"/>
        <v>35696.502220000002</v>
      </c>
      <c r="H167" s="2">
        <f t="shared" si="1"/>
        <v>0.46000000000640284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4258.55</v>
      </c>
      <c r="D168" s="1">
        <f>'PR-RAS'!E172</f>
        <v>6341.59</v>
      </c>
      <c r="E168" s="1">
        <v>0</v>
      </c>
      <c r="F168" s="1">
        <v>0</v>
      </c>
      <c r="G168" s="2">
        <f t="shared" si="0"/>
        <v>2829.2689100000002</v>
      </c>
      <c r="H168" s="2">
        <f t="shared" si="1"/>
        <v>0.85999999999967258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115996.11</v>
      </c>
      <c r="D169" s="1">
        <f>'PR-RAS'!E173</f>
        <v>117369.08</v>
      </c>
      <c r="E169" s="1">
        <v>0</v>
      </c>
      <c r="F169" s="1">
        <v>0</v>
      </c>
      <c r="G169" s="2">
        <f t="shared" si="0"/>
        <v>58923.357360000009</v>
      </c>
      <c r="H169" s="2">
        <f t="shared" si="1"/>
        <v>0.19000000000232831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17022.45</v>
      </c>
      <c r="D170" s="1">
        <f>'PR-RAS'!E174</f>
        <v>32142.38</v>
      </c>
      <c r="E170" s="1">
        <v>0</v>
      </c>
      <c r="F170" s="1">
        <v>0</v>
      </c>
      <c r="G170" s="2">
        <f t="shared" si="0"/>
        <v>13740.918490000002</v>
      </c>
      <c r="H170" s="2">
        <f t="shared" si="1"/>
        <v>0.83000000000174623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2872.31</v>
      </c>
      <c r="D171" s="1">
        <f>'PR-RAS'!E175</f>
        <v>2512</v>
      </c>
      <c r="E171" s="1">
        <v>0</v>
      </c>
      <c r="F171" s="1">
        <v>0</v>
      </c>
      <c r="G171" s="2">
        <f t="shared" si="0"/>
        <v>1342.3727000000001</v>
      </c>
      <c r="H171" s="2">
        <f t="shared" si="1"/>
        <v>0.30999999999994543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5816.55</v>
      </c>
      <c r="D173" s="1">
        <f>'PR-RAS'!E177</f>
        <v>4287.45</v>
      </c>
      <c r="E173" s="1">
        <v>0</v>
      </c>
      <c r="F173" s="1">
        <v>0</v>
      </c>
      <c r="G173" s="2">
        <f t="shared" si="0"/>
        <v>2475.3294000000001</v>
      </c>
      <c r="H173" s="2">
        <f t="shared" si="1"/>
        <v>0.8999999999996362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1993502.4</v>
      </c>
      <c r="D174" s="1">
        <f>'PR-RAS'!E178</f>
        <v>2346455.7000000002</v>
      </c>
      <c r="E174" s="1">
        <v>0</v>
      </c>
      <c r="F174" s="1">
        <v>0</v>
      </c>
      <c r="G174" s="2">
        <f t="shared" si="0"/>
        <v>1156749.5874000001</v>
      </c>
      <c r="H174" s="2">
        <f t="shared" si="1"/>
        <v>0.69999999972060323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567100.31999999995</v>
      </c>
      <c r="D175" s="1">
        <f>'PR-RAS'!E179</f>
        <v>653389.55000000005</v>
      </c>
      <c r="E175" s="1">
        <v>0</v>
      </c>
      <c r="F175" s="1">
        <v>0</v>
      </c>
      <c r="G175" s="2">
        <f t="shared" si="0"/>
        <v>326055.01907999994</v>
      </c>
      <c r="H175" s="2">
        <f t="shared" si="1"/>
        <v>0.76999999990221113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163703.67000000001</v>
      </c>
      <c r="D176" s="1">
        <f>'PR-RAS'!E180</f>
        <v>174440.42</v>
      </c>
      <c r="E176" s="1">
        <v>0</v>
      </c>
      <c r="F176" s="1">
        <v>0</v>
      </c>
      <c r="G176" s="2">
        <f t="shared" si="0"/>
        <v>89702.289250000002</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248961.39</v>
      </c>
      <c r="D177" s="1">
        <f>'PR-RAS'!E181</f>
        <v>203370.55</v>
      </c>
      <c r="E177" s="1">
        <v>0</v>
      </c>
      <c r="F177" s="1">
        <v>0</v>
      </c>
      <c r="G177" s="2">
        <f t="shared" si="0"/>
        <v>115403.63823999999</v>
      </c>
      <c r="H177" s="2">
        <f t="shared" si="1"/>
        <v>0.84000000002561137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154942.13</v>
      </c>
      <c r="D178" s="1">
        <f>'PR-RAS'!E182</f>
        <v>169140.21</v>
      </c>
      <c r="E178" s="1">
        <v>0</v>
      </c>
      <c r="F178" s="1">
        <v>0</v>
      </c>
      <c r="G178" s="2">
        <f t="shared" si="0"/>
        <v>87300.391349999991</v>
      </c>
      <c r="H178" s="2">
        <f t="shared" si="1"/>
        <v>0.33999999999650754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122478.56</v>
      </c>
      <c r="D179" s="1">
        <f>'PR-RAS'!E183</f>
        <v>145692.49</v>
      </c>
      <c r="E179" s="1">
        <v>0</v>
      </c>
      <c r="F179" s="1">
        <v>0</v>
      </c>
      <c r="G179" s="2">
        <f t="shared" si="0"/>
        <v>73667.710119999989</v>
      </c>
      <c r="H179" s="2">
        <f t="shared" si="1"/>
        <v>0.92999999999301508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93147.77</v>
      </c>
      <c r="D180" s="1">
        <f>'PR-RAS'!E184</f>
        <v>110298.99</v>
      </c>
      <c r="E180" s="1">
        <v>0</v>
      </c>
      <c r="F180" s="1">
        <v>0</v>
      </c>
      <c r="G180" s="2">
        <f t="shared" si="0"/>
        <v>56160.489249999999</v>
      </c>
      <c r="H180" s="2">
        <f t="shared" si="1"/>
        <v>0.23999999999068677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127776.62</v>
      </c>
      <c r="D181" s="1">
        <f>'PR-RAS'!E185</f>
        <v>285782.64</v>
      </c>
      <c r="E181" s="1">
        <v>0</v>
      </c>
      <c r="F181" s="1">
        <v>0</v>
      </c>
      <c r="G181" s="2">
        <f t="shared" si="0"/>
        <v>125881.542</v>
      </c>
      <c r="H181" s="2">
        <f t="shared" si="1"/>
        <v>0.73999999999068677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76137.990000000005</v>
      </c>
      <c r="D182" s="1">
        <f>'PR-RAS'!E186</f>
        <v>116573.75</v>
      </c>
      <c r="E182" s="1">
        <v>0</v>
      </c>
      <c r="F182" s="1">
        <v>0</v>
      </c>
      <c r="G182" s="2">
        <f t="shared" si="0"/>
        <v>55980.673689999996</v>
      </c>
      <c r="H182" s="2">
        <f t="shared" si="1"/>
        <v>0.25999999999476131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439253.95</v>
      </c>
      <c r="D183" s="1">
        <f>'PR-RAS'!E187</f>
        <v>487767.1</v>
      </c>
      <c r="E183" s="1">
        <v>0</v>
      </c>
      <c r="F183" s="1">
        <v>0</v>
      </c>
      <c r="G183" s="2">
        <f t="shared" si="0"/>
        <v>257491.44329999998</v>
      </c>
      <c r="H183" s="2">
        <f t="shared" si="1"/>
        <v>0.1499999999650754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6738.93</v>
      </c>
      <c r="D184" s="1">
        <f>'PR-RAS'!E188</f>
        <v>10946.91</v>
      </c>
      <c r="E184" s="1">
        <v>0</v>
      </c>
      <c r="F184" s="1">
        <v>0</v>
      </c>
      <c r="G184" s="2">
        <f t="shared" si="0"/>
        <v>5239.7932499999997</v>
      </c>
      <c r="H184" s="2">
        <f t="shared" si="1"/>
        <v>0.15999999999985448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298633.49</v>
      </c>
      <c r="D190" s="1">
        <f>'PR-RAS'!E194</f>
        <v>280377.90999999997</v>
      </c>
      <c r="E190" s="1">
        <v>0</v>
      </c>
      <c r="F190" s="1">
        <v>0</v>
      </c>
      <c r="G190" s="2">
        <f t="shared" si="0"/>
        <v>162424.57958999998</v>
      </c>
      <c r="H190" s="2">
        <f t="shared" si="1"/>
        <v>0.58000000001629815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96719.39</v>
      </c>
      <c r="D191" s="1">
        <f>'PR-RAS'!E195</f>
        <v>70980.899999999994</v>
      </c>
      <c r="E191" s="1">
        <v>0</v>
      </c>
      <c r="F191" s="1">
        <v>0</v>
      </c>
      <c r="G191" s="2">
        <f t="shared" si="0"/>
        <v>45349.426100000004</v>
      </c>
      <c r="H191" s="2">
        <f t="shared" si="1"/>
        <v>0.49000000000523869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45726.74</v>
      </c>
      <c r="D192" s="1">
        <f>'PR-RAS'!E196</f>
        <v>31784.92</v>
      </c>
      <c r="E192" s="1">
        <v>0</v>
      </c>
      <c r="F192" s="1">
        <v>0</v>
      </c>
      <c r="G192" s="2">
        <f t="shared" si="0"/>
        <v>20875.646779999999</v>
      </c>
      <c r="H192" s="2">
        <f t="shared" si="1"/>
        <v>0.3400000000037835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85111.8</v>
      </c>
      <c r="D193" s="1">
        <f>'PR-RAS'!E197</f>
        <v>99589.84</v>
      </c>
      <c r="E193" s="1">
        <v>0</v>
      </c>
      <c r="F193" s="1">
        <v>0</v>
      </c>
      <c r="G193" s="2">
        <f t="shared" si="0"/>
        <v>54583.964159999996</v>
      </c>
      <c r="H193" s="2">
        <f t="shared" si="1"/>
        <v>0.36000000000058208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37196.19</v>
      </c>
      <c r="D194" s="1">
        <f>'PR-RAS'!E198</f>
        <v>35656.699999999997</v>
      </c>
      <c r="E194" s="1">
        <v>0</v>
      </c>
      <c r="F194" s="1">
        <v>0</v>
      </c>
      <c r="G194" s="2">
        <f t="shared" si="0"/>
        <v>20942.350869999998</v>
      </c>
      <c r="H194" s="2">
        <f t="shared" si="1"/>
        <v>0.49000000000523869</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3501.38</v>
      </c>
      <c r="D195" s="1">
        <f>'PR-RAS'!E199</f>
        <v>2674.45</v>
      </c>
      <c r="E195" s="1">
        <v>0</v>
      </c>
      <c r="F195" s="1">
        <v>0</v>
      </c>
      <c r="G195" s="2">
        <f t="shared" si="0"/>
        <v>1716.9543199999998</v>
      </c>
      <c r="H195" s="2">
        <f t="shared" si="1"/>
        <v>0.82999999999992724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885.88</v>
      </c>
      <c r="D196" s="1">
        <f>'PR-RAS'!E200</f>
        <v>10000</v>
      </c>
      <c r="E196" s="1">
        <v>0</v>
      </c>
      <c r="F196" s="1">
        <v>0</v>
      </c>
      <c r="G196" s="2">
        <f t="shared" si="0"/>
        <v>4072.7466000000004</v>
      </c>
      <c r="H196" s="2">
        <f t="shared" si="1"/>
        <v>0.12000000000000455</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29492.11</v>
      </c>
      <c r="D197" s="1">
        <f>'PR-RAS'!E201</f>
        <v>29691.1</v>
      </c>
      <c r="E197" s="1">
        <v>0</v>
      </c>
      <c r="F197" s="1">
        <v>0</v>
      </c>
      <c r="G197" s="2">
        <f t="shared" si="0"/>
        <v>17419.36476</v>
      </c>
      <c r="H197" s="2">
        <f t="shared" si="1"/>
        <v>0.20999999999912689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34266.53</v>
      </c>
      <c r="D198" s="1">
        <f>'PR-RAS'!E202</f>
        <v>47987.34</v>
      </c>
      <c r="E198" s="1">
        <v>0</v>
      </c>
      <c r="F198" s="1">
        <v>0</v>
      </c>
      <c r="G198" s="2">
        <f t="shared" si="0"/>
        <v>25657.518369999998</v>
      </c>
      <c r="H198" s="2">
        <f t="shared" si="1"/>
        <v>0.80999999999767169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27827.52</v>
      </c>
      <c r="D204" s="1">
        <f>'PR-RAS'!E208</f>
        <v>26082.1</v>
      </c>
      <c r="E204" s="1">
        <v>0</v>
      </c>
      <c r="F204" s="1">
        <v>0</v>
      </c>
      <c r="G204" s="2">
        <f t="shared" si="0"/>
        <v>16238.319160000001</v>
      </c>
      <c r="H204" s="2">
        <f t="shared" si="1"/>
        <v>0.57999999999810825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442.14</v>
      </c>
      <c r="E206" s="1">
        <v>0</v>
      </c>
      <c r="F206" s="1">
        <v>0</v>
      </c>
      <c r="G206" s="2">
        <f t="shared" si="0"/>
        <v>181.27739999999997</v>
      </c>
      <c r="H206" s="2">
        <f t="shared" si="1"/>
        <v>0.13999999999998636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2974.04</v>
      </c>
      <c r="D207" s="1">
        <f>'PR-RAS'!E211</f>
        <v>786.48</v>
      </c>
      <c r="E207" s="1">
        <v>0</v>
      </c>
      <c r="F207" s="1">
        <v>0</v>
      </c>
      <c r="G207" s="2">
        <f t="shared" si="0"/>
        <v>936.6819999999999</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24853.48</v>
      </c>
      <c r="D211" s="1">
        <f>'PR-RAS'!E215</f>
        <v>24853.48</v>
      </c>
      <c r="E211" s="1">
        <v>0</v>
      </c>
      <c r="F211" s="1">
        <v>0</v>
      </c>
      <c r="G211" s="2">
        <f t="shared" si="0"/>
        <v>15657.6924</v>
      </c>
      <c r="H211" s="2">
        <f t="shared" si="1"/>
        <v>0.95999999999912689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6439.01</v>
      </c>
      <c r="D212" s="1">
        <f>'PR-RAS'!E216</f>
        <v>21905.24</v>
      </c>
      <c r="E212" s="1">
        <v>0</v>
      </c>
      <c r="F212" s="1">
        <v>0</v>
      </c>
      <c r="G212" s="2">
        <f t="shared" si="0"/>
        <v>10602.642390000001</v>
      </c>
      <c r="H212" s="2">
        <f t="shared" si="1"/>
        <v>0.25000000000181899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5949.08</v>
      </c>
      <c r="D213" s="1">
        <f>'PR-RAS'!E217</f>
        <v>21737.52</v>
      </c>
      <c r="E213" s="1">
        <v>0</v>
      </c>
      <c r="F213" s="1">
        <v>0</v>
      </c>
      <c r="G213" s="2">
        <f t="shared" si="0"/>
        <v>10477.91344</v>
      </c>
      <c r="H213" s="2">
        <f t="shared" si="1"/>
        <v>0.55999999999949068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3.96</v>
      </c>
      <c r="D214" s="1">
        <f>'PR-RAS'!E218</f>
        <v>0</v>
      </c>
      <c r="E214" s="1">
        <v>0</v>
      </c>
      <c r="F214" s="1">
        <v>0</v>
      </c>
      <c r="G214" s="2">
        <f t="shared" si="0"/>
        <v>0.84348000000000001</v>
      </c>
      <c r="H214" s="2">
        <f t="shared" si="1"/>
        <v>4.0000000000000036E-2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261.37</v>
      </c>
      <c r="D215" s="1">
        <f>'PR-RAS'!E219</f>
        <v>167.72</v>
      </c>
      <c r="E215" s="1">
        <v>0</v>
      </c>
      <c r="F215" s="1">
        <v>0</v>
      </c>
      <c r="G215" s="2">
        <f t="shared" si="0"/>
        <v>127.71733999999998</v>
      </c>
      <c r="H215" s="2">
        <f t="shared" si="1"/>
        <v>0.65000000000000568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224.6</v>
      </c>
      <c r="D216" s="1">
        <f>'PR-RAS'!E220</f>
        <v>0</v>
      </c>
      <c r="E216" s="1">
        <v>0</v>
      </c>
      <c r="F216" s="1">
        <v>0</v>
      </c>
      <c r="G216" s="2">
        <f t="shared" si="0"/>
        <v>48.289000000000001</v>
      </c>
      <c r="H216" s="2">
        <f t="shared" si="1"/>
        <v>0.40000000000000568</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422845.52</v>
      </c>
      <c r="D217" s="1">
        <f>'PR-RAS'!E221</f>
        <v>606281.97</v>
      </c>
      <c r="E217" s="1">
        <v>0</v>
      </c>
      <c r="F217" s="1">
        <v>0</v>
      </c>
      <c r="G217" s="2">
        <f t="shared" si="0"/>
        <v>353248.44335999998</v>
      </c>
      <c r="H217" s="2">
        <f t="shared" si="1"/>
        <v>0.51000000000931323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392550</v>
      </c>
      <c r="D218" s="1">
        <f>'PR-RAS'!E222</f>
        <v>552550</v>
      </c>
      <c r="E218" s="1">
        <v>0</v>
      </c>
      <c r="F218" s="1">
        <v>0</v>
      </c>
      <c r="G218" s="2">
        <f t="shared" si="0"/>
        <v>324990.05</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392550</v>
      </c>
      <c r="D220" s="1">
        <f>'PR-RAS'!E224</f>
        <v>552550</v>
      </c>
      <c r="E220" s="1">
        <v>0</v>
      </c>
      <c r="F220" s="1">
        <v>0</v>
      </c>
      <c r="G220" s="2">
        <f t="shared" si="0"/>
        <v>327985.34999999998</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30295.519999999997</v>
      </c>
      <c r="D221" s="1">
        <f>'PR-RAS'!E225</f>
        <v>53731.969999999994</v>
      </c>
      <c r="E221" s="1">
        <v>0</v>
      </c>
      <c r="F221" s="1">
        <v>0</v>
      </c>
      <c r="G221" s="2">
        <f t="shared" si="0"/>
        <v>30307.081199999997</v>
      </c>
      <c r="H221" s="2">
        <f t="shared" si="1"/>
        <v>0.51000000000931323</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23913.17</v>
      </c>
      <c r="D222" s="1">
        <f>'PR-RAS'!E226</f>
        <v>18435.25</v>
      </c>
      <c r="E222" s="1">
        <v>0</v>
      </c>
      <c r="F222" s="1">
        <v>0</v>
      </c>
      <c r="G222" s="2">
        <f t="shared" si="0"/>
        <v>13433.191069999999</v>
      </c>
      <c r="H222" s="2">
        <f t="shared" si="1"/>
        <v>0.41999999999825377</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6382.35</v>
      </c>
      <c r="D223" s="1">
        <f>'PR-RAS'!E227</f>
        <v>29552.12</v>
      </c>
      <c r="E223" s="1">
        <v>0</v>
      </c>
      <c r="F223" s="1">
        <v>0</v>
      </c>
      <c r="G223" s="2">
        <f t="shared" si="0"/>
        <v>14538.02298</v>
      </c>
      <c r="H223" s="2">
        <f t="shared" si="1"/>
        <v>0.46999999999934516</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5744.6</v>
      </c>
      <c r="E224" s="1">
        <v>0</v>
      </c>
      <c r="F224" s="1">
        <v>0</v>
      </c>
      <c r="G224" s="2">
        <f t="shared" si="0"/>
        <v>2562.0916000000002</v>
      </c>
      <c r="H224" s="2">
        <f t="shared" si="1"/>
        <v>0.3999999999996362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11643568.870000001</v>
      </c>
      <c r="D226" s="1">
        <f>'PR-RAS'!E230</f>
        <v>20792532.16</v>
      </c>
      <c r="E226" s="1">
        <v>0</v>
      </c>
      <c r="F226" s="1">
        <v>0</v>
      </c>
      <c r="G226" s="2">
        <f t="shared" si="0"/>
        <v>11976442.46775</v>
      </c>
      <c r="H226" s="2">
        <f t="shared" si="1"/>
        <v>0.28999999910593033</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201651.59</v>
      </c>
      <c r="D227" s="1">
        <f>'PR-RAS'!E231</f>
        <v>199759.52</v>
      </c>
      <c r="E227" s="1">
        <v>0</v>
      </c>
      <c r="F227" s="1">
        <v>0</v>
      </c>
      <c r="G227" s="2">
        <f t="shared" si="0"/>
        <v>135864.56238000002</v>
      </c>
      <c r="H227" s="2">
        <f t="shared" si="1"/>
        <v>0.89000000001396984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201651.59</v>
      </c>
      <c r="D228" s="1">
        <f>'PR-RAS'!E232</f>
        <v>199759.52</v>
      </c>
      <c r="E228" s="1">
        <v>0</v>
      </c>
      <c r="F228" s="1">
        <v>0</v>
      </c>
      <c r="G228" s="2">
        <f t="shared" si="0"/>
        <v>136465.73301</v>
      </c>
      <c r="H228" s="2">
        <f t="shared" si="1"/>
        <v>0.89000000001396984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440548.35</v>
      </c>
      <c r="D233" s="1">
        <f>'PR-RAS'!E237</f>
        <v>1207317.6099999999</v>
      </c>
      <c r="E233" s="1">
        <v>0</v>
      </c>
      <c r="F233" s="1">
        <v>0</v>
      </c>
      <c r="G233" s="2">
        <f t="shared" si="0"/>
        <v>662402.58823999995</v>
      </c>
      <c r="H233" s="2">
        <f t="shared" si="1"/>
        <v>0.7400000001071021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103776.55</v>
      </c>
      <c r="D234" s="1">
        <f>'PR-RAS'!E238</f>
        <v>114079.16</v>
      </c>
      <c r="E234" s="1">
        <v>0</v>
      </c>
      <c r="F234" s="1">
        <v>0</v>
      </c>
      <c r="G234" s="2">
        <f t="shared" si="0"/>
        <v>77340.824710000001</v>
      </c>
      <c r="H234" s="2">
        <f t="shared" si="1"/>
        <v>0.61000000000058208</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336771.8</v>
      </c>
      <c r="D235" s="1">
        <f>'PR-RAS'!E239</f>
        <v>1093238.45</v>
      </c>
      <c r="E235" s="1">
        <v>0</v>
      </c>
      <c r="F235" s="1">
        <v>0</v>
      </c>
      <c r="G235" s="2">
        <f t="shared" si="0"/>
        <v>590440.19579999999</v>
      </c>
      <c r="H235" s="2">
        <f t="shared" si="1"/>
        <v>0.6499999999650754</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190148.96999999997</v>
      </c>
      <c r="D242" s="1">
        <f>'PR-RAS'!E246</f>
        <v>360498.24</v>
      </c>
      <c r="E242" s="1">
        <v>0</v>
      </c>
      <c r="F242" s="1">
        <v>0</v>
      </c>
      <c r="G242" s="2">
        <f t="shared" si="0"/>
        <v>219586.05344999998</v>
      </c>
      <c r="H242" s="2">
        <f t="shared" si="1"/>
        <v>0.27000000001862645</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169100.36</v>
      </c>
      <c r="D243" s="1">
        <f>'PR-RAS'!E247</f>
        <v>183106.02</v>
      </c>
      <c r="E243" s="1">
        <v>0</v>
      </c>
      <c r="F243" s="1">
        <v>0</v>
      </c>
      <c r="G243" s="2">
        <f t="shared" si="0"/>
        <v>129545.60079999997</v>
      </c>
      <c r="H243" s="2">
        <f t="shared" si="1"/>
        <v>0.37999999997555278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21048.61</v>
      </c>
      <c r="D244" s="1">
        <f>'PR-RAS'!E248</f>
        <v>177392.22</v>
      </c>
      <c r="E244" s="1">
        <v>0</v>
      </c>
      <c r="F244" s="1">
        <v>0</v>
      </c>
      <c r="G244" s="2">
        <f t="shared" si="0"/>
        <v>91327.431149999989</v>
      </c>
      <c r="H244" s="2">
        <f t="shared" si="1"/>
        <v>0.61000000000058208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10680906.48</v>
      </c>
      <c r="D246" s="1">
        <f>'PR-RAS'!E250</f>
        <v>19024956.789999999</v>
      </c>
      <c r="E246" s="1">
        <v>0</v>
      </c>
      <c r="F246" s="1">
        <v>0</v>
      </c>
      <c r="G246" s="2">
        <f t="shared" si="0"/>
        <v>11939050.9147</v>
      </c>
      <c r="H246" s="2">
        <f t="shared" si="1"/>
        <v>0.69000000134110451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10233551.119999999</v>
      </c>
      <c r="D247" s="1">
        <f>'PR-RAS'!E251</f>
        <v>16183127.67</v>
      </c>
      <c r="E247" s="1">
        <v>0</v>
      </c>
      <c r="F247" s="1">
        <v>0</v>
      </c>
      <c r="G247" s="2">
        <f t="shared" si="0"/>
        <v>10479552.38916</v>
      </c>
      <c r="H247" s="2">
        <f t="shared" si="1"/>
        <v>0.44999999925494194</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389302.96</v>
      </c>
      <c r="D248" s="1">
        <f>'PR-RAS'!E252</f>
        <v>2470247.66</v>
      </c>
      <c r="E248" s="1">
        <v>0</v>
      </c>
      <c r="F248" s="1">
        <v>0</v>
      </c>
      <c r="G248" s="2">
        <f t="shared" si="0"/>
        <v>1316460.1751600001</v>
      </c>
      <c r="H248" s="2">
        <f t="shared" si="1"/>
        <v>0.37999999983003363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58052.4</v>
      </c>
      <c r="D249" s="1">
        <f>'PR-RAS'!E253</f>
        <v>371581.46</v>
      </c>
      <c r="E249" s="1">
        <v>0</v>
      </c>
      <c r="F249" s="1">
        <v>0</v>
      </c>
      <c r="G249" s="2">
        <f t="shared" si="0"/>
        <v>198701.39936000001</v>
      </c>
      <c r="H249" s="2">
        <f t="shared" si="1"/>
        <v>0.86000000002240995</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130313.48</v>
      </c>
      <c r="D250" s="1">
        <f>'PR-RAS'!E254</f>
        <v>0</v>
      </c>
      <c r="E250" s="1">
        <v>0</v>
      </c>
      <c r="F250" s="1">
        <v>0</v>
      </c>
      <c r="G250" s="2">
        <f t="shared" si="0"/>
        <v>32448.056519999998</v>
      </c>
      <c r="H250" s="2">
        <f t="shared" si="1"/>
        <v>0.47999999999592546</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130313.48</v>
      </c>
      <c r="D251" s="1">
        <f>'PR-RAS'!E255</f>
        <v>0</v>
      </c>
      <c r="E251" s="1">
        <v>0</v>
      </c>
      <c r="F251" s="1">
        <v>0</v>
      </c>
      <c r="G251" s="2">
        <f t="shared" si="0"/>
        <v>32578.37</v>
      </c>
      <c r="H251" s="2">
        <f t="shared" si="1"/>
        <v>0.47999999999592546</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743168.86</v>
      </c>
      <c r="D258" s="1">
        <f>'PR-RAS'!E262</f>
        <v>1532863.36</v>
      </c>
      <c r="E258" s="1">
        <v>0</v>
      </c>
      <c r="F258" s="1">
        <v>0</v>
      </c>
      <c r="G258" s="2">
        <f t="shared" si="0"/>
        <v>978886.1640600001</v>
      </c>
      <c r="H258" s="2">
        <f t="shared" si="1"/>
        <v>0.50000000011641532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743168.86</v>
      </c>
      <c r="D265" s="1">
        <f>'PR-RAS'!E269</f>
        <v>1532863.36</v>
      </c>
      <c r="E265" s="1">
        <v>0</v>
      </c>
      <c r="F265" s="1">
        <v>0</v>
      </c>
      <c r="G265" s="2">
        <f t="shared" si="0"/>
        <v>1005548.4331200001</v>
      </c>
      <c r="H265" s="2">
        <f t="shared" si="1"/>
        <v>0.50000000011641532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35520</v>
      </c>
      <c r="D266" s="1">
        <f>'PR-RAS'!E270</f>
        <v>77120</v>
      </c>
      <c r="E266" s="1">
        <v>0</v>
      </c>
      <c r="F266" s="1">
        <v>0</v>
      </c>
      <c r="G266" s="2">
        <f t="shared" si="0"/>
        <v>50286.400000000001</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707648.86</v>
      </c>
      <c r="D267" s="1">
        <f>'PR-RAS'!E271</f>
        <v>1455743.36</v>
      </c>
      <c r="E267" s="1">
        <v>0</v>
      </c>
      <c r="F267" s="1">
        <v>0</v>
      </c>
      <c r="G267" s="2">
        <f t="shared" si="0"/>
        <v>962690.06428000005</v>
      </c>
      <c r="H267" s="2">
        <f t="shared" si="1"/>
        <v>0.50000000011641532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4170690.31</v>
      </c>
      <c r="D269" s="1">
        <f>'PR-RAS'!E273</f>
        <v>4193452.45</v>
      </c>
      <c r="E269" s="1">
        <v>0</v>
      </c>
      <c r="F269" s="1">
        <v>0</v>
      </c>
      <c r="G269" s="2">
        <f t="shared" si="0"/>
        <v>3365435.5162800006</v>
      </c>
      <c r="H269" s="2">
        <f t="shared" si="1"/>
        <v>0.76000000024214387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2073363.1099999999</v>
      </c>
      <c r="D270" s="1">
        <f>'PR-RAS'!E274</f>
        <v>2734176.87</v>
      </c>
      <c r="E270" s="1">
        <v>0</v>
      </c>
      <c r="F270" s="1">
        <v>0</v>
      </c>
      <c r="G270" s="2">
        <f t="shared" si="0"/>
        <v>2028721.83265</v>
      </c>
      <c r="H270" s="2">
        <f t="shared" si="1"/>
        <v>0.23999999975785613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2072992.72</v>
      </c>
      <c r="D271" s="1">
        <f>'PR-RAS'!E275</f>
        <v>2710887.83</v>
      </c>
      <c r="E271" s="1">
        <v>0</v>
      </c>
      <c r="F271" s="1">
        <v>0</v>
      </c>
      <c r="G271" s="2">
        <f t="shared" si="0"/>
        <v>2023587.4626000002</v>
      </c>
      <c r="H271" s="2">
        <f t="shared" si="1"/>
        <v>0.44999999995343387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370.39</v>
      </c>
      <c r="D272" s="1">
        <f>'PR-RAS'!E276</f>
        <v>11469.5</v>
      </c>
      <c r="E272" s="1">
        <v>0</v>
      </c>
      <c r="F272" s="1">
        <v>0</v>
      </c>
      <c r="G272" s="2">
        <f t="shared" si="0"/>
        <v>6316.8446899999999</v>
      </c>
      <c r="H272" s="2">
        <f t="shared" si="1"/>
        <v>0.88999999999998636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11819.54</v>
      </c>
      <c r="E273" s="1">
        <v>0</v>
      </c>
      <c r="F273" s="1">
        <v>0</v>
      </c>
      <c r="G273" s="2">
        <f t="shared" si="0"/>
        <v>6429.8297600000005</v>
      </c>
      <c r="H273" s="2">
        <f t="shared" si="1"/>
        <v>0.45999999999912689</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1627521.59</v>
      </c>
      <c r="D274" s="1">
        <f>'PR-RAS'!E278</f>
        <v>1322025.81</v>
      </c>
      <c r="E274" s="1">
        <v>0</v>
      </c>
      <c r="F274" s="1">
        <v>0</v>
      </c>
      <c r="G274" s="2">
        <f t="shared" si="0"/>
        <v>1166139.48633</v>
      </c>
      <c r="H274" s="2">
        <f t="shared" si="1"/>
        <v>0.59999999986030161</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1627521.59</v>
      </c>
      <c r="D275" s="1">
        <f>'PR-RAS'!E279</f>
        <v>1322025.81</v>
      </c>
      <c r="E275" s="1">
        <v>0</v>
      </c>
      <c r="F275" s="1">
        <v>0</v>
      </c>
      <c r="G275" s="2">
        <f t="shared" ref="G275:G528" si="12">(B275/1000)*(C275*1+D275*2)</f>
        <v>1170411.05954</v>
      </c>
      <c r="H275" s="2">
        <f t="shared" ref="H275:H528" si="13">ABS(C275-ROUND(C275,0))+ABS(D275-ROUND(D275,0))</f>
        <v>0.59999999986030161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469805.61</v>
      </c>
      <c r="D285" s="1">
        <f>'PR-RAS'!E289</f>
        <v>137249.76999999999</v>
      </c>
      <c r="E285" s="1">
        <v>0</v>
      </c>
      <c r="F285" s="1">
        <v>0</v>
      </c>
      <c r="G285" s="2">
        <f t="shared" si="12"/>
        <v>211382.66259999995</v>
      </c>
      <c r="H285" s="2">
        <f t="shared" si="13"/>
        <v>0.62000000002444722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454805.61</v>
      </c>
      <c r="D286" s="1">
        <f>'PR-RAS'!E290</f>
        <v>106857.47</v>
      </c>
      <c r="E286" s="1">
        <v>0</v>
      </c>
      <c r="F286" s="1">
        <v>0</v>
      </c>
      <c r="G286" s="2">
        <f t="shared" si="12"/>
        <v>190528.35675000001</v>
      </c>
      <c r="H286" s="2">
        <f t="shared" si="13"/>
        <v>0.86000000001513399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15000</v>
      </c>
      <c r="D287" s="1">
        <f>'PR-RAS'!E291</f>
        <v>15000</v>
      </c>
      <c r="E287" s="1">
        <v>0</v>
      </c>
      <c r="F287" s="1">
        <v>0</v>
      </c>
      <c r="G287" s="2">
        <f t="shared" si="12"/>
        <v>12869.999999999998</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15392.3</v>
      </c>
      <c r="E288" s="1">
        <v>0</v>
      </c>
      <c r="F288" s="1">
        <v>0</v>
      </c>
      <c r="G288" s="2">
        <f t="shared" si="12"/>
        <v>8835.1801999999989</v>
      </c>
      <c r="H288" s="2">
        <f t="shared" si="13"/>
        <v>0.2999999999992724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24692185.77</v>
      </c>
      <c r="D295" s="1">
        <f>'PR-RAS'!E299</f>
        <v>37049755.460000001</v>
      </c>
      <c r="E295" s="1">
        <v>0</v>
      </c>
      <c r="F295" s="1">
        <v>0</v>
      </c>
      <c r="G295" s="2">
        <f t="shared" si="12"/>
        <v>29044758.826859999</v>
      </c>
      <c r="H295" s="2">
        <f t="shared" si="13"/>
        <v>0.69000000134110451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12306802.870000001</v>
      </c>
      <c r="D296" s="1">
        <f>'PR-RAS'!E300</f>
        <v>6321074.9299999923</v>
      </c>
      <c r="E296" s="1">
        <v>0</v>
      </c>
      <c r="F296" s="1">
        <v>0</v>
      </c>
      <c r="G296" s="2">
        <f t="shared" si="12"/>
        <v>7359941.0553499954</v>
      </c>
      <c r="H296" s="2">
        <f t="shared" si="13"/>
        <v>0.20000000670552254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11214963.029999999</v>
      </c>
      <c r="D298" s="1">
        <f>'PR-RAS'!E302</f>
        <v>25190021.629999999</v>
      </c>
      <c r="E298" s="1">
        <v>0</v>
      </c>
      <c r="F298" s="1">
        <v>0</v>
      </c>
      <c r="G298" s="2">
        <f t="shared" si="12"/>
        <v>18293716.868129998</v>
      </c>
      <c r="H298" s="2">
        <f t="shared" si="13"/>
        <v>0.40000000037252903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1093491.3999999999</v>
      </c>
      <c r="D300" s="1">
        <f>'PR-RAS'!E304</f>
        <v>1407661.46</v>
      </c>
      <c r="E300" s="1">
        <v>0</v>
      </c>
      <c r="F300" s="1">
        <v>0</v>
      </c>
      <c r="G300" s="2">
        <f t="shared" si="12"/>
        <v>1168735.48168</v>
      </c>
      <c r="H300" s="2">
        <f t="shared" si="13"/>
        <v>0.85999999986961484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665.2</v>
      </c>
      <c r="E301" s="1">
        <v>0</v>
      </c>
      <c r="F301" s="1">
        <v>0</v>
      </c>
      <c r="G301" s="2">
        <f t="shared" si="12"/>
        <v>399.12</v>
      </c>
      <c r="H301" s="2">
        <f t="shared" si="13"/>
        <v>0.20000000000004547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53939.58</v>
      </c>
      <c r="E303" s="1">
        <v>0</v>
      </c>
      <c r="F303" s="1">
        <v>0</v>
      </c>
      <c r="G303" s="2">
        <f t="shared" si="12"/>
        <v>32579.50632</v>
      </c>
      <c r="H303" s="2">
        <f t="shared" si="13"/>
        <v>0.41999999999825377</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47310.48</v>
      </c>
      <c r="E304" s="1">
        <v>0</v>
      </c>
      <c r="F304" s="1">
        <v>0</v>
      </c>
      <c r="G304" s="2">
        <f t="shared" si="12"/>
        <v>28670.150880000001</v>
      </c>
      <c r="H304" s="2">
        <f t="shared" si="13"/>
        <v>0.48000000000320142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47310.48</v>
      </c>
      <c r="E305" s="1">
        <v>0</v>
      </c>
      <c r="F305" s="1">
        <v>0</v>
      </c>
      <c r="G305" s="2">
        <f t="shared" si="12"/>
        <v>28764.771840000001</v>
      </c>
      <c r="H305" s="2">
        <f t="shared" si="13"/>
        <v>0.48000000000320142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47310.48</v>
      </c>
      <c r="E306" s="1">
        <v>0</v>
      </c>
      <c r="F306" s="1">
        <v>0</v>
      </c>
      <c r="G306" s="2">
        <f t="shared" si="12"/>
        <v>28859.392800000001</v>
      </c>
      <c r="H306" s="2">
        <f t="shared" si="13"/>
        <v>0.48000000000320142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6629.1</v>
      </c>
      <c r="E316" s="1">
        <v>0</v>
      </c>
      <c r="F316" s="1">
        <v>0</v>
      </c>
      <c r="G316" s="2">
        <f t="shared" si="12"/>
        <v>4176.3330000000005</v>
      </c>
      <c r="H316" s="2">
        <f t="shared" si="13"/>
        <v>0.1000000000003638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100</v>
      </c>
      <c r="E322" s="1">
        <v>0</v>
      </c>
      <c r="F322" s="1">
        <v>0</v>
      </c>
      <c r="G322" s="2">
        <f t="shared" si="12"/>
        <v>64.2</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100</v>
      </c>
      <c r="E323" s="1">
        <v>0</v>
      </c>
      <c r="F323" s="1">
        <v>0</v>
      </c>
      <c r="G323" s="2">
        <f t="shared" si="12"/>
        <v>64.400000000000006</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6529.1</v>
      </c>
      <c r="E331" s="1">
        <v>0</v>
      </c>
      <c r="F331" s="1">
        <v>0</v>
      </c>
      <c r="G331" s="2">
        <f t="shared" si="12"/>
        <v>4309.2060000000001</v>
      </c>
      <c r="H331" s="2">
        <f t="shared" si="13"/>
        <v>0.1000000000003638</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6529.1</v>
      </c>
      <c r="E332" s="1">
        <v>0</v>
      </c>
      <c r="F332" s="1">
        <v>0</v>
      </c>
      <c r="G332" s="2">
        <f t="shared" si="12"/>
        <v>4322.2642000000005</v>
      </c>
      <c r="H332" s="2">
        <f t="shared" si="13"/>
        <v>0.1000000000003638</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300610.14</v>
      </c>
      <c r="D355" s="1">
        <f>'PR-RAS'!E360</f>
        <v>1095627.1599999999</v>
      </c>
      <c r="E355" s="1">
        <v>0</v>
      </c>
      <c r="F355" s="1">
        <v>0</v>
      </c>
      <c r="G355" s="2">
        <f t="shared" si="12"/>
        <v>882120.01883999992</v>
      </c>
      <c r="H355" s="2">
        <f t="shared" si="13"/>
        <v>0.29999999993015081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18114.7</v>
      </c>
      <c r="D356" s="1">
        <f>'PR-RAS'!E361</f>
        <v>0</v>
      </c>
      <c r="E356" s="1">
        <v>0</v>
      </c>
      <c r="F356" s="1">
        <v>0</v>
      </c>
      <c r="G356" s="2">
        <f t="shared" si="12"/>
        <v>6430.7184999999999</v>
      </c>
      <c r="H356" s="2">
        <f t="shared" si="13"/>
        <v>0.2999999999992724</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18114.7</v>
      </c>
      <c r="D361" s="1">
        <f>'PR-RAS'!E366</f>
        <v>0</v>
      </c>
      <c r="E361" s="1">
        <v>0</v>
      </c>
      <c r="F361" s="1">
        <v>0</v>
      </c>
      <c r="G361" s="2">
        <f t="shared" si="12"/>
        <v>6521.2920000000004</v>
      </c>
      <c r="H361" s="2">
        <f t="shared" si="13"/>
        <v>0.2999999999992724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18114.7</v>
      </c>
      <c r="D364" s="1">
        <f>'PR-RAS'!E369</f>
        <v>0</v>
      </c>
      <c r="E364" s="1">
        <v>0</v>
      </c>
      <c r="F364" s="1">
        <v>0</v>
      </c>
      <c r="G364" s="2">
        <f t="shared" si="12"/>
        <v>6575.6360999999997</v>
      </c>
      <c r="H364" s="2">
        <f t="shared" si="13"/>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250995.44</v>
      </c>
      <c r="D368" s="1">
        <f>'PR-RAS'!E373</f>
        <v>646913.24</v>
      </c>
      <c r="E368" s="1">
        <v>0</v>
      </c>
      <c r="F368" s="1">
        <v>0</v>
      </c>
      <c r="G368" s="2">
        <f t="shared" si="12"/>
        <v>566949.64463999995</v>
      </c>
      <c r="H368" s="2">
        <f t="shared" si="13"/>
        <v>0.67999999999301508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1741.99</v>
      </c>
      <c r="D369" s="1">
        <f>'PR-RAS'!E374</f>
        <v>418674.01</v>
      </c>
      <c r="E369" s="1">
        <v>0</v>
      </c>
      <c r="F369" s="1">
        <v>0</v>
      </c>
      <c r="G369" s="2">
        <f t="shared" si="12"/>
        <v>308785.12368000002</v>
      </c>
      <c r="H369" s="2">
        <f t="shared" si="13"/>
        <v>2.0000000009304131E-2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418674.01</v>
      </c>
      <c r="E371" s="1">
        <v>0</v>
      </c>
      <c r="F371" s="1">
        <v>0</v>
      </c>
      <c r="G371" s="2">
        <f t="shared" si="12"/>
        <v>309818.76740000001</v>
      </c>
      <c r="H371" s="2">
        <f t="shared" si="13"/>
        <v>1.0000000009313226E-2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1741.99</v>
      </c>
      <c r="D373" s="1">
        <f>'PR-RAS'!E378</f>
        <v>0</v>
      </c>
      <c r="E373" s="1">
        <v>0</v>
      </c>
      <c r="F373" s="1">
        <v>0</v>
      </c>
      <c r="G373" s="2">
        <f t="shared" si="12"/>
        <v>648.02027999999996</v>
      </c>
      <c r="H373" s="2">
        <f t="shared" si="13"/>
        <v>9.9999999999909051E-3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116617.59</v>
      </c>
      <c r="D374" s="1">
        <f>'PR-RAS'!E379</f>
        <v>184556.95</v>
      </c>
      <c r="E374" s="1">
        <v>0</v>
      </c>
      <c r="F374" s="1">
        <v>0</v>
      </c>
      <c r="G374" s="2">
        <f t="shared" si="12"/>
        <v>181177.84576999999</v>
      </c>
      <c r="H374" s="2">
        <f t="shared" si="13"/>
        <v>0.45999999999185093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18693.5</v>
      </c>
      <c r="D375" s="1">
        <f>'PR-RAS'!E380</f>
        <v>115816.55</v>
      </c>
      <c r="E375" s="1">
        <v>0</v>
      </c>
      <c r="F375" s="1">
        <v>0</v>
      </c>
      <c r="G375" s="2">
        <f t="shared" si="12"/>
        <v>93622.148400000005</v>
      </c>
      <c r="H375" s="2">
        <f t="shared" si="13"/>
        <v>0.94999999999708962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40927.949999999997</v>
      </c>
      <c r="D376" s="1">
        <f>'PR-RAS'!E381</f>
        <v>44791.74</v>
      </c>
      <c r="E376" s="1">
        <v>0</v>
      </c>
      <c r="F376" s="1">
        <v>0</v>
      </c>
      <c r="G376" s="2">
        <f t="shared" si="12"/>
        <v>48941.786249999997</v>
      </c>
      <c r="H376" s="2">
        <f t="shared" si="13"/>
        <v>0.31000000000494765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1501.04</v>
      </c>
      <c r="D377" s="1">
        <f>'PR-RAS'!E382</f>
        <v>9731.8799999999992</v>
      </c>
      <c r="E377" s="1">
        <v>0</v>
      </c>
      <c r="F377" s="1">
        <v>0</v>
      </c>
      <c r="G377" s="2">
        <f t="shared" si="12"/>
        <v>7882.7647999999999</v>
      </c>
      <c r="H377" s="2">
        <f t="shared" si="13"/>
        <v>0.16000000000076398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55495.1</v>
      </c>
      <c r="D381" s="1">
        <f>'PR-RAS'!E386</f>
        <v>14216.78</v>
      </c>
      <c r="E381" s="1">
        <v>0</v>
      </c>
      <c r="F381" s="1">
        <v>0</v>
      </c>
      <c r="G381" s="2">
        <f t="shared" si="12"/>
        <v>31892.890800000001</v>
      </c>
      <c r="H381" s="2">
        <f t="shared" si="13"/>
        <v>0.31999999999788997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23082.5</v>
      </c>
      <c r="D383" s="1">
        <f>'PR-RAS'!E388</f>
        <v>25438.53</v>
      </c>
      <c r="E383" s="1">
        <v>0</v>
      </c>
      <c r="F383" s="1">
        <v>0</v>
      </c>
      <c r="G383" s="2">
        <f t="shared" si="12"/>
        <v>28252.551919999998</v>
      </c>
      <c r="H383" s="2">
        <f t="shared" si="13"/>
        <v>0.97000000000116415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25438.53</v>
      </c>
      <c r="E384" s="1">
        <v>0</v>
      </c>
      <c r="F384" s="1">
        <v>0</v>
      </c>
      <c r="G384" s="2">
        <f t="shared" si="12"/>
        <v>19485.913980000001</v>
      </c>
      <c r="H384" s="2">
        <f t="shared" si="13"/>
        <v>0.47000000000116415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23082.5</v>
      </c>
      <c r="D386" s="1">
        <f>'PR-RAS'!E391</f>
        <v>0</v>
      </c>
      <c r="E386" s="1">
        <v>0</v>
      </c>
      <c r="F386" s="1">
        <v>0</v>
      </c>
      <c r="G386" s="2">
        <f t="shared" si="12"/>
        <v>8886.7625000000007</v>
      </c>
      <c r="H386" s="2">
        <f t="shared" si="13"/>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109553.36</v>
      </c>
      <c r="D396" s="1">
        <f>'PR-RAS'!E401</f>
        <v>18243.75</v>
      </c>
      <c r="E396" s="1">
        <v>0</v>
      </c>
      <c r="F396" s="1">
        <v>0</v>
      </c>
      <c r="G396" s="2">
        <f t="shared" si="12"/>
        <v>57686.1397</v>
      </c>
      <c r="H396" s="2">
        <f t="shared" si="13"/>
        <v>0.61000000000058208</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29377.5</v>
      </c>
      <c r="D398" s="1">
        <f>'PR-RAS'!E403</f>
        <v>18243.75</v>
      </c>
      <c r="E398" s="1">
        <v>0</v>
      </c>
      <c r="F398" s="1">
        <v>0</v>
      </c>
      <c r="G398" s="2">
        <f t="shared" si="12"/>
        <v>26148.405000000002</v>
      </c>
      <c r="H398" s="2">
        <f t="shared" si="13"/>
        <v>0.75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80175.86</v>
      </c>
      <c r="D400" s="1">
        <f>'PR-RAS'!E405</f>
        <v>0</v>
      </c>
      <c r="E400" s="1">
        <v>0</v>
      </c>
      <c r="F400" s="1">
        <v>0</v>
      </c>
      <c r="G400" s="2">
        <f t="shared" si="12"/>
        <v>31990.168140000002</v>
      </c>
      <c r="H400" s="2">
        <f t="shared" si="13"/>
        <v>0.13999999999941792</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31500</v>
      </c>
      <c r="D407" s="1">
        <f>'PR-RAS'!E412</f>
        <v>448713.92</v>
      </c>
      <c r="E407" s="1">
        <v>0</v>
      </c>
      <c r="F407" s="1">
        <v>0</v>
      </c>
      <c r="G407" s="2">
        <f t="shared" si="12"/>
        <v>377144.70303999999</v>
      </c>
      <c r="H407" s="2">
        <f t="shared" si="13"/>
        <v>8.0000000016298145E-2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31500</v>
      </c>
      <c r="D408" s="1">
        <f>'PR-RAS'!E413</f>
        <v>448713.92</v>
      </c>
      <c r="E408" s="1">
        <v>0</v>
      </c>
      <c r="F408" s="1">
        <v>0</v>
      </c>
      <c r="G408" s="2">
        <f t="shared" si="12"/>
        <v>378073.63087999995</v>
      </c>
      <c r="H408" s="2">
        <f t="shared" si="13"/>
        <v>8.0000000016298145E-2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300610.14</v>
      </c>
      <c r="D413" s="1">
        <f>'PR-RAS'!E418</f>
        <v>1041687.58</v>
      </c>
      <c r="E413" s="1">
        <v>0</v>
      </c>
      <c r="F413" s="1">
        <v>0</v>
      </c>
      <c r="G413" s="2">
        <f t="shared" si="12"/>
        <v>982201.94359999988</v>
      </c>
      <c r="H413" s="2">
        <f t="shared" si="13"/>
        <v>0.56000000005587935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8266.4599999999991</v>
      </c>
      <c r="D414" s="1">
        <f>'PR-RAS'!E419</f>
        <v>0</v>
      </c>
      <c r="E414" s="1">
        <v>0</v>
      </c>
      <c r="F414" s="1">
        <v>0</v>
      </c>
      <c r="G414" s="2">
        <f t="shared" si="12"/>
        <v>3414.0479799999994</v>
      </c>
      <c r="H414" s="2">
        <f t="shared" si="13"/>
        <v>0.45999999999912689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2864563.22</v>
      </c>
      <c r="E415" s="1">
        <v>0</v>
      </c>
      <c r="F415" s="1">
        <v>0</v>
      </c>
      <c r="G415" s="2">
        <f t="shared" si="12"/>
        <v>2371858.3461600002</v>
      </c>
      <c r="H415" s="2">
        <f t="shared" si="13"/>
        <v>0.22000000020489097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36998988.640000001</v>
      </c>
      <c r="D417" s="1">
        <f>'PR-RAS'!E422</f>
        <v>43424769.969999991</v>
      </c>
      <c r="E417" s="1">
        <v>0</v>
      </c>
      <c r="F417" s="1">
        <v>0</v>
      </c>
      <c r="G417" s="2">
        <f t="shared" si="12"/>
        <v>51520987.889279991</v>
      </c>
      <c r="H417" s="2">
        <f t="shared" si="13"/>
        <v>0.39000000804662704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24992795.91</v>
      </c>
      <c r="D418" s="1">
        <f>'PR-RAS'!E423</f>
        <v>38145382.619999997</v>
      </c>
      <c r="E418" s="1">
        <v>0</v>
      </c>
      <c r="F418" s="1">
        <v>0</v>
      </c>
      <c r="G418" s="2">
        <f t="shared" si="12"/>
        <v>42235244.999549992</v>
      </c>
      <c r="H418" s="2">
        <f t="shared" si="13"/>
        <v>0.4700000025331974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12006192.73</v>
      </c>
      <c r="D419" s="1">
        <f>'PR-RAS'!E424</f>
        <v>5279387.349999994</v>
      </c>
      <c r="E419" s="1">
        <v>0</v>
      </c>
      <c r="F419" s="1">
        <v>0</v>
      </c>
      <c r="G419" s="2">
        <f t="shared" si="12"/>
        <v>9432156.3857399952</v>
      </c>
      <c r="H419" s="2">
        <f t="shared" si="13"/>
        <v>0.61999999359250069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11223229.49</v>
      </c>
      <c r="D421" s="1">
        <f>'PR-RAS'!E426</f>
        <v>22325458.41</v>
      </c>
      <c r="E421" s="1">
        <v>0</v>
      </c>
      <c r="F421" s="1">
        <v>0</v>
      </c>
      <c r="G421" s="2">
        <f t="shared" si="12"/>
        <v>23467141.450199999</v>
      </c>
      <c r="H421" s="2">
        <f t="shared" si="13"/>
        <v>0.90000000037252903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1093491.3999999999</v>
      </c>
      <c r="D423" s="1">
        <f>'PR-RAS'!E428</f>
        <v>1407661.46</v>
      </c>
      <c r="E423" s="1">
        <v>0</v>
      </c>
      <c r="F423" s="1">
        <v>0</v>
      </c>
      <c r="G423" s="2">
        <f t="shared" si="12"/>
        <v>1649519.6430399998</v>
      </c>
      <c r="H423" s="2">
        <f t="shared" si="13"/>
        <v>0.85999999986961484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312995.61</v>
      </c>
      <c r="E424" s="1">
        <v>0</v>
      </c>
      <c r="F424" s="1">
        <v>0</v>
      </c>
      <c r="G424" s="2">
        <f t="shared" si="12"/>
        <v>264794.28605999995</v>
      </c>
      <c r="H424" s="2">
        <f t="shared" si="13"/>
        <v>0.39000000001396984</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312995.61</v>
      </c>
      <c r="E485" s="1">
        <v>0</v>
      </c>
      <c r="F485" s="1">
        <v>0</v>
      </c>
      <c r="G485" s="2">
        <f t="shared" si="12"/>
        <v>302979.75047999999</v>
      </c>
      <c r="H485" s="2">
        <f t="shared" si="13"/>
        <v>0.39000000001396984</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312995.61</v>
      </c>
      <c r="E491" s="1">
        <v>0</v>
      </c>
      <c r="F491" s="1">
        <v>0</v>
      </c>
      <c r="G491" s="2">
        <f t="shared" si="12"/>
        <v>306735.69779999997</v>
      </c>
      <c r="H491" s="2">
        <f t="shared" si="13"/>
        <v>0.39000000001396984</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312995.61</v>
      </c>
      <c r="E492" s="1">
        <v>0</v>
      </c>
      <c r="F492" s="1">
        <v>0</v>
      </c>
      <c r="G492" s="2">
        <f t="shared" si="12"/>
        <v>307361.68901999999</v>
      </c>
      <c r="H492" s="2">
        <f t="shared" si="13"/>
        <v>0.39000000001396984</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113771.65</v>
      </c>
      <c r="D529" s="1">
        <f>'PR-RAS'!E535</f>
        <v>178114.57</v>
      </c>
      <c r="E529" s="1">
        <v>0</v>
      </c>
      <c r="F529" s="1">
        <v>0</v>
      </c>
      <c r="G529" s="2">
        <f t="shared" ref="G529:G836" si="14">(B529/1000)*(C529*1+D529*2)</f>
        <v>248160.41712000003</v>
      </c>
      <c r="H529" s="2">
        <f t="shared" ref="H529:H836" si="15">ABS(C529-ROUND(C529,0))+ABS(D529-ROUND(D529,0))</f>
        <v>0.77999999999883585</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113771.65</v>
      </c>
      <c r="D591" s="1">
        <f>'PR-RAS'!E597</f>
        <v>178114.57</v>
      </c>
      <c r="E591" s="1">
        <v>0</v>
      </c>
      <c r="F591" s="1">
        <v>0</v>
      </c>
      <c r="G591" s="2">
        <f t="shared" si="14"/>
        <v>277300.46610000002</v>
      </c>
      <c r="H591" s="2">
        <f t="shared" si="15"/>
        <v>0.77999999999883585</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64342.91</v>
      </c>
      <c r="D603" s="1">
        <f>'PR-RAS'!E609</f>
        <v>128685.83</v>
      </c>
      <c r="E603" s="1">
        <v>0</v>
      </c>
      <c r="F603" s="1">
        <v>0</v>
      </c>
      <c r="G603" s="2">
        <f t="shared" si="14"/>
        <v>193672.17113999999</v>
      </c>
      <c r="H603" s="2">
        <f t="shared" si="15"/>
        <v>0.25999999999476131</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64342.91</v>
      </c>
      <c r="D604" s="1">
        <f>'PR-RAS'!E610</f>
        <v>128685.83</v>
      </c>
      <c r="E604" s="1">
        <v>0</v>
      </c>
      <c r="F604" s="1">
        <v>0</v>
      </c>
      <c r="G604" s="2">
        <f t="shared" si="14"/>
        <v>193993.88571</v>
      </c>
      <c r="H604" s="2">
        <f t="shared" si="15"/>
        <v>0.25999999999476131</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49428.74</v>
      </c>
      <c r="D615" s="1">
        <f>'PR-RAS'!E621</f>
        <v>49428.74</v>
      </c>
      <c r="E615" s="1">
        <v>0</v>
      </c>
      <c r="F615" s="1">
        <v>0</v>
      </c>
      <c r="G615" s="2">
        <f t="shared" si="14"/>
        <v>91047.739079999999</v>
      </c>
      <c r="H615" s="2">
        <f t="shared" si="15"/>
        <v>0.52000000000407454</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49428.74</v>
      </c>
      <c r="D616" s="1">
        <f>'PR-RAS'!E622</f>
        <v>49428.74</v>
      </c>
      <c r="E616" s="1">
        <v>0</v>
      </c>
      <c r="F616" s="1">
        <v>0</v>
      </c>
      <c r="G616" s="2">
        <f t="shared" si="14"/>
        <v>91196.025299999994</v>
      </c>
      <c r="H616" s="2">
        <f t="shared" si="15"/>
        <v>0.52000000000407454</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134881.03999999998</v>
      </c>
      <c r="E633" s="1">
        <v>0</v>
      </c>
      <c r="F633" s="1">
        <v>0</v>
      </c>
      <c r="G633" s="2">
        <f t="shared" si="14"/>
        <v>170489.63455999998</v>
      </c>
      <c r="H633" s="2">
        <f t="shared" si="15"/>
        <v>3.9999999979045242E-2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113771.65</v>
      </c>
      <c r="D634" s="1">
        <f>'PR-RAS'!E640</f>
        <v>0</v>
      </c>
      <c r="E634" s="1">
        <v>0</v>
      </c>
      <c r="F634" s="1">
        <v>0</v>
      </c>
      <c r="G634" s="2">
        <f t="shared" si="14"/>
        <v>72017.45444999999</v>
      </c>
      <c r="H634" s="2">
        <f t="shared" si="15"/>
        <v>0.35000000000582077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729554.88</v>
      </c>
      <c r="E636" s="1">
        <v>0</v>
      </c>
      <c r="F636" s="1">
        <v>0</v>
      </c>
      <c r="G636" s="2">
        <f t="shared" si="14"/>
        <v>926534.69760000007</v>
      </c>
      <c r="H636" s="2">
        <f t="shared" si="15"/>
        <v>0.11999999999534339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36998988.640000001</v>
      </c>
      <c r="D637" s="1">
        <f>'PR-RAS'!E643</f>
        <v>43737765.579999991</v>
      </c>
      <c r="E637" s="1">
        <v>0</v>
      </c>
      <c r="F637" s="1">
        <v>0</v>
      </c>
      <c r="G637" s="2">
        <f t="shared" si="14"/>
        <v>79165794.592799991</v>
      </c>
      <c r="H637" s="2">
        <f t="shared" si="15"/>
        <v>0.78000000864267349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25106567.559999999</v>
      </c>
      <c r="D638" s="1">
        <f>'PR-RAS'!E644</f>
        <v>38323497.189999998</v>
      </c>
      <c r="E638" s="1">
        <v>0</v>
      </c>
      <c r="F638" s="1">
        <v>0</v>
      </c>
      <c r="G638" s="2">
        <f t="shared" si="14"/>
        <v>64817018.955779999</v>
      </c>
      <c r="H638" s="2">
        <f t="shared" si="15"/>
        <v>0.62999999895691872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11892421.080000002</v>
      </c>
      <c r="D639" s="1">
        <f>'PR-RAS'!E645</f>
        <v>5414268.3899999931</v>
      </c>
      <c r="E639" s="1">
        <v>0</v>
      </c>
      <c r="F639" s="1">
        <v>0</v>
      </c>
      <c r="G639" s="2">
        <f t="shared" si="14"/>
        <v>14495971.114679992</v>
      </c>
      <c r="H639" s="2">
        <f t="shared" si="15"/>
        <v>0.46999999508261681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11223229.49</v>
      </c>
      <c r="D641" s="1">
        <f>'PR-RAS'!E647</f>
        <v>21595903.530000001</v>
      </c>
      <c r="E641" s="1">
        <v>0</v>
      </c>
      <c r="F641" s="1">
        <v>0</v>
      </c>
      <c r="G641" s="2">
        <f t="shared" si="14"/>
        <v>34825623.392000005</v>
      </c>
      <c r="H641" s="2">
        <f t="shared" si="15"/>
        <v>0.95999999903142452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23115650.57</v>
      </c>
      <c r="D643" s="1">
        <f>'PR-RAS'!E649</f>
        <v>27010171.919999994</v>
      </c>
      <c r="E643" s="1">
        <v>0</v>
      </c>
      <c r="F643" s="1">
        <v>0</v>
      </c>
      <c r="G643" s="2">
        <f t="shared" si="14"/>
        <v>49521308.411219999</v>
      </c>
      <c r="H643" s="2">
        <f t="shared" si="15"/>
        <v>0.51000000536441803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131920.60999999999</v>
      </c>
      <c r="D645" s="1">
        <f>'PR-RAS'!E651</f>
        <v>126472.45</v>
      </c>
      <c r="E645" s="1">
        <v>0</v>
      </c>
      <c r="F645" s="1">
        <v>0</v>
      </c>
      <c r="G645" s="2">
        <f t="shared" si="14"/>
        <v>247853.38844000001</v>
      </c>
      <c r="H645" s="2">
        <f t="shared" si="15"/>
        <v>0.84000000001105946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18447254.039999999</v>
      </c>
      <c r="D646" s="1">
        <f>'PR-RAS'!E653</f>
        <v>30552704.02</v>
      </c>
      <c r="E646" s="1">
        <v>0</v>
      </c>
      <c r="F646" s="1">
        <v>0</v>
      </c>
      <c r="G646" s="2">
        <f t="shared" si="14"/>
        <v>51311467.041600004</v>
      </c>
      <c r="H646" s="2">
        <f t="shared" si="15"/>
        <v>5.9999998658895493E-2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42350367.109999999</v>
      </c>
      <c r="D647" s="1">
        <f>'PR-RAS'!E654</f>
        <v>59532397.619999997</v>
      </c>
      <c r="E647" s="1">
        <v>0</v>
      </c>
      <c r="F647" s="1">
        <v>0</v>
      </c>
      <c r="G647" s="2">
        <f t="shared" si="14"/>
        <v>104274194.87809999</v>
      </c>
      <c r="H647" s="2">
        <f t="shared" si="15"/>
        <v>0.49000000208616257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30907823.66</v>
      </c>
      <c r="D648" s="1">
        <f>'PR-RAS'!E655</f>
        <v>55098676.210000001</v>
      </c>
      <c r="E648" s="1">
        <v>0</v>
      </c>
      <c r="F648" s="1">
        <v>0</v>
      </c>
      <c r="G648" s="2">
        <f t="shared" si="14"/>
        <v>91295048.923760012</v>
      </c>
      <c r="H648" s="2">
        <f t="shared" si="15"/>
        <v>0.55000000074505806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29889797.489999998</v>
      </c>
      <c r="D649" s="1">
        <f>'PR-RAS'!E656</f>
        <v>34986425.43</v>
      </c>
      <c r="E649" s="1">
        <v>0</v>
      </c>
      <c r="F649" s="1">
        <v>0</v>
      </c>
      <c r="G649" s="2">
        <f t="shared" si="14"/>
        <v>64710996.130800001</v>
      </c>
      <c r="H649" s="2">
        <f t="shared" si="15"/>
        <v>0.91999999806284904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355</v>
      </c>
      <c r="D650" s="1">
        <f>'PR-RAS'!E657</f>
        <v>364</v>
      </c>
      <c r="E650" s="1">
        <v>0</v>
      </c>
      <c r="F650" s="1">
        <v>0</v>
      </c>
      <c r="G650" s="2">
        <f t="shared" si="14"/>
        <v>702.86700000000008</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337</v>
      </c>
      <c r="D652" s="1">
        <f>'PR-RAS'!E659</f>
        <v>343</v>
      </c>
      <c r="E652" s="1">
        <v>0</v>
      </c>
      <c r="F652" s="1">
        <v>0</v>
      </c>
      <c r="G652" s="2">
        <f t="shared" si="14"/>
        <v>665.97300000000007</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4780662.25</v>
      </c>
      <c r="D654" s="1">
        <f>'PR-RAS'!E661</f>
        <v>5725862.0700000003</v>
      </c>
      <c r="E654" s="1">
        <v>0</v>
      </c>
      <c r="F654" s="1">
        <v>0</v>
      </c>
      <c r="G654" s="2">
        <f t="shared" si="14"/>
        <v>10599748.31267</v>
      </c>
      <c r="H654" s="2">
        <f t="shared" si="15"/>
        <v>0.32000000029802322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27011.14</v>
      </c>
      <c r="E656" s="1">
        <v>0</v>
      </c>
      <c r="F656" s="1">
        <v>0</v>
      </c>
      <c r="G656" s="2">
        <f t="shared" ref="G656:G657" si="16">(B656/1000)*(C656*1+D656*2)</f>
        <v>35384.593399999998</v>
      </c>
      <c r="H656" s="2">
        <f t="shared" ref="H656:H657" si="17">ABS(C656-ROUND(C656,0))+ABS(D656-ROUND(D656,0))</f>
        <v>0.13999999999941792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1689607.44</v>
      </c>
      <c r="D658" s="1">
        <f>'PR-RAS'!E665</f>
        <v>1867266.18</v>
      </c>
      <c r="E658" s="1">
        <v>0</v>
      </c>
      <c r="F658" s="1">
        <v>0</v>
      </c>
      <c r="G658" s="2">
        <f t="shared" si="14"/>
        <v>3563659.8486000001</v>
      </c>
      <c r="H658" s="2">
        <f t="shared" si="15"/>
        <v>0.61999999987892807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84013.41</v>
      </c>
      <c r="D659" s="1">
        <f>'PR-RAS'!E666</f>
        <v>92816.639999999999</v>
      </c>
      <c r="E659" s="1">
        <v>0</v>
      </c>
      <c r="F659" s="1">
        <v>0</v>
      </c>
      <c r="G659" s="2">
        <f>(B659/1000)*(C659*1+D659*2)</f>
        <v>177427.52202</v>
      </c>
      <c r="H659" s="2">
        <f>ABS(C659-ROUND(C659,0))+ABS(D659-ROUND(D659,0))</f>
        <v>0.77000000000407454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2346896.31</v>
      </c>
      <c r="D662" s="1">
        <f>'PR-RAS'!E669</f>
        <v>3505684.16</v>
      </c>
      <c r="E662" s="1">
        <v>0</v>
      </c>
      <c r="F662" s="1">
        <v>0</v>
      </c>
      <c r="G662" s="2">
        <f t="shared" si="14"/>
        <v>6185812.9204300009</v>
      </c>
      <c r="H662" s="2">
        <f t="shared" si="15"/>
        <v>0.47000000020489097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870.99</v>
      </c>
      <c r="D665" s="1">
        <f>'PR-RAS'!E672</f>
        <v>0</v>
      </c>
      <c r="E665" s="1">
        <v>0</v>
      </c>
      <c r="F665" s="1">
        <v>0</v>
      </c>
      <c r="G665" s="2">
        <f t="shared" si="14"/>
        <v>578.33735999999999</v>
      </c>
      <c r="H665" s="2">
        <f t="shared" si="15"/>
        <v>9.9999999999909051E-3</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308513.09999999998</v>
      </c>
      <c r="E669" s="1">
        <v>0</v>
      </c>
      <c r="F669" s="1">
        <v>0</v>
      </c>
      <c r="G669" s="2">
        <f t="shared" si="14"/>
        <v>412173.50160000002</v>
      </c>
      <c r="H669" s="2">
        <f t="shared" si="15"/>
        <v>9.9999999976716936E-2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133712.04</v>
      </c>
      <c r="D695" s="1">
        <f>'PR-RAS'!E702</f>
        <v>202828.41</v>
      </c>
      <c r="E695" s="1">
        <v>0</v>
      </c>
      <c r="F695" s="1">
        <v>0</v>
      </c>
      <c r="G695" s="2">
        <f t="shared" si="14"/>
        <v>374321.98883999995</v>
      </c>
      <c r="H695" s="2">
        <f t="shared" si="15"/>
        <v>0.45000000001164153</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195192.78</v>
      </c>
      <c r="E699" s="1">
        <v>0</v>
      </c>
      <c r="F699" s="1">
        <v>0</v>
      </c>
      <c r="G699" s="2">
        <f t="shared" si="14"/>
        <v>272489.12088</v>
      </c>
      <c r="H699" s="2">
        <f t="shared" si="15"/>
        <v>0.22000000000116415</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2835.81</v>
      </c>
      <c r="D704" s="1">
        <f>'PR-RAS'!E711</f>
        <v>756.11</v>
      </c>
      <c r="E704" s="1">
        <v>0</v>
      </c>
      <c r="F704" s="1">
        <v>0</v>
      </c>
      <c r="G704" s="2">
        <f t="shared" ref="G704:G707" si="20">(B704/1000)*(C704*1+D704*2)</f>
        <v>3056.6650899999995</v>
      </c>
      <c r="H704" s="2">
        <f t="shared" ref="H704:H707" si="21">ABS(C704-ROUND(C704,0))+ABS(D704-ROUND(D704,0))</f>
        <v>0.30000000000006821</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17221.95</v>
      </c>
      <c r="D719" s="1">
        <f>'PR-RAS'!E726</f>
        <v>27695.29</v>
      </c>
      <c r="E719" s="1">
        <v>0</v>
      </c>
      <c r="F719" s="1">
        <v>0</v>
      </c>
      <c r="G719" s="2">
        <f t="shared" si="14"/>
        <v>52135.796539999996</v>
      </c>
      <c r="H719" s="2">
        <f t="shared" si="15"/>
        <v>0.34000000000014552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23034.14</v>
      </c>
      <c r="D725" s="1">
        <f>'PR-RAS'!E732</f>
        <v>14035.68</v>
      </c>
      <c r="E725" s="1">
        <v>0</v>
      </c>
      <c r="F725" s="1">
        <v>0</v>
      </c>
      <c r="G725" s="2">
        <f t="shared" si="14"/>
        <v>37000.381999999998</v>
      </c>
      <c r="H725" s="2">
        <f t="shared" si="15"/>
        <v>0.45999999999912689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11130.9</v>
      </c>
      <c r="D726" s="1">
        <f>'PR-RAS'!E733</f>
        <v>10680</v>
      </c>
      <c r="E726" s="1">
        <v>0</v>
      </c>
      <c r="F726" s="1">
        <v>0</v>
      </c>
      <c r="G726" s="2">
        <f t="shared" si="14"/>
        <v>23555.9025</v>
      </c>
      <c r="H726" s="2">
        <f t="shared" si="15"/>
        <v>0.1000000000003638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153486.66</v>
      </c>
      <c r="D727" s="1">
        <f>'PR-RAS'!E734</f>
        <v>174450.04</v>
      </c>
      <c r="E727" s="1">
        <v>0</v>
      </c>
      <c r="F727" s="1">
        <v>0</v>
      </c>
      <c r="G727" s="2">
        <f t="shared" si="14"/>
        <v>364732.77324000001</v>
      </c>
      <c r="H727" s="2">
        <f t="shared" si="15"/>
        <v>0.38000000000465661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812.72</v>
      </c>
      <c r="D729" s="1">
        <f>'PR-RAS'!E736</f>
        <v>12608.01</v>
      </c>
      <c r="E729" s="1">
        <v>0</v>
      </c>
      <c r="F729" s="1">
        <v>0</v>
      </c>
      <c r="G729" s="2">
        <f t="shared" si="14"/>
        <v>18948.922720000002</v>
      </c>
      <c r="H729" s="2">
        <f t="shared" si="15"/>
        <v>0.29000000000019099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5528.92</v>
      </c>
      <c r="D730" s="1">
        <f>'PR-RAS'!E737</f>
        <v>10352.879999999999</v>
      </c>
      <c r="E730" s="1">
        <v>0</v>
      </c>
      <c r="F730" s="1">
        <v>0</v>
      </c>
      <c r="G730" s="2">
        <f t="shared" si="14"/>
        <v>19125.081719999998</v>
      </c>
      <c r="H730" s="2">
        <f t="shared" si="15"/>
        <v>0.2000000000007276</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10019.129999999999</v>
      </c>
      <c r="D731" s="1">
        <f>'PR-RAS'!E738</f>
        <v>19513.11</v>
      </c>
      <c r="E731" s="1">
        <v>0</v>
      </c>
      <c r="F731" s="1">
        <v>0</v>
      </c>
      <c r="G731" s="2">
        <f t="shared" si="14"/>
        <v>35803.105499999998</v>
      </c>
      <c r="H731" s="2">
        <f t="shared" si="15"/>
        <v>0.23999999999978172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39783.230000000003</v>
      </c>
      <c r="D732" s="1">
        <f>'PR-RAS'!E739</f>
        <v>19198.43</v>
      </c>
      <c r="E732" s="1">
        <v>0</v>
      </c>
      <c r="F732" s="1">
        <v>0</v>
      </c>
      <c r="G732" s="2">
        <f t="shared" si="14"/>
        <v>57149.645789999995</v>
      </c>
      <c r="H732" s="2">
        <f t="shared" si="15"/>
        <v>0.66000000000349246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43960.81</v>
      </c>
      <c r="D734" s="1">
        <f>'PR-RAS'!E741</f>
        <v>34780.160000000003</v>
      </c>
      <c r="E734" s="1">
        <v>0</v>
      </c>
      <c r="F734" s="1">
        <v>0</v>
      </c>
      <c r="G734" s="2">
        <f t="shared" si="14"/>
        <v>83210.988290000008</v>
      </c>
      <c r="H734" s="2">
        <f t="shared" si="15"/>
        <v>0.35000000000582077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5276.02</v>
      </c>
      <c r="D735" s="1">
        <f>'PR-RAS'!E742</f>
        <v>2167.2199999999998</v>
      </c>
      <c r="E735" s="1">
        <v>0</v>
      </c>
      <c r="F735" s="1">
        <v>0</v>
      </c>
      <c r="G735" s="2">
        <f t="shared" si="14"/>
        <v>7054.0776399999995</v>
      </c>
      <c r="H735" s="2">
        <f t="shared" si="15"/>
        <v>0.24000000000023647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5504</v>
      </c>
      <c r="D736" s="1">
        <f>'PR-RAS'!E743</f>
        <v>800</v>
      </c>
      <c r="E736" s="1">
        <v>0</v>
      </c>
      <c r="F736" s="1">
        <v>0</v>
      </c>
      <c r="G736" s="2">
        <f t="shared" ref="G736:G737" si="28">(B736/1000)*(C736*1+D736*2)</f>
        <v>5221.4399999999996</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840</v>
      </c>
      <c r="D737" s="1">
        <f>'PR-RAS'!E744</f>
        <v>0</v>
      </c>
      <c r="E737" s="1">
        <v>0</v>
      </c>
      <c r="F737" s="1">
        <v>0</v>
      </c>
      <c r="G737" s="2">
        <f t="shared" si="28"/>
        <v>618.24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442.14</v>
      </c>
      <c r="E750" s="1">
        <v>0</v>
      </c>
      <c r="F750" s="1">
        <v>0</v>
      </c>
      <c r="G750" s="2">
        <f t="shared" si="14"/>
        <v>662.32571999999993</v>
      </c>
      <c r="H750" s="2">
        <f t="shared" si="15"/>
        <v>0.13999999999998636</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2974.04</v>
      </c>
      <c r="D753" s="1">
        <f>'PR-RAS'!E760</f>
        <v>786.48</v>
      </c>
      <c r="E753" s="1">
        <v>0</v>
      </c>
      <c r="F753" s="1">
        <v>0</v>
      </c>
      <c r="G753" s="2">
        <f t="shared" si="14"/>
        <v>3419.3440000000001</v>
      </c>
      <c r="H753" s="2">
        <f t="shared" si="15"/>
        <v>0.51999999999998181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24853.48</v>
      </c>
      <c r="D762" s="1">
        <f>'PR-RAS'!E769</f>
        <v>24853.48</v>
      </c>
      <c r="E762" s="1">
        <v>0</v>
      </c>
      <c r="F762" s="1">
        <v>0</v>
      </c>
      <c r="G762" s="2">
        <f t="shared" si="14"/>
        <v>56740.494839999999</v>
      </c>
      <c r="H762" s="2">
        <f t="shared" si="15"/>
        <v>0.95999999999912689</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2744.6</v>
      </c>
      <c r="E770" s="1">
        <v>0</v>
      </c>
      <c r="F770" s="1">
        <v>0</v>
      </c>
      <c r="G770" s="2">
        <f t="shared" si="14"/>
        <v>4221.1948000000002</v>
      </c>
      <c r="H770" s="2">
        <f t="shared" si="15"/>
        <v>0.40000000000009095</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3000</v>
      </c>
      <c r="E771" s="1">
        <v>0</v>
      </c>
      <c r="F771" s="1">
        <v>0</v>
      </c>
      <c r="G771" s="2">
        <f t="shared" si="14"/>
        <v>4620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53955.91</v>
      </c>
      <c r="D774" s="1">
        <f>'PR-RAS'!E781</f>
        <v>33690.629999999997</v>
      </c>
      <c r="E774" s="1">
        <v>0</v>
      </c>
      <c r="F774" s="1">
        <v>0</v>
      </c>
      <c r="G774" s="2">
        <f t="shared" si="14"/>
        <v>93793.632410000006</v>
      </c>
      <c r="H774" s="2">
        <f t="shared" si="15"/>
        <v>0.45999999999912689</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36548.199999999997</v>
      </c>
      <c r="D775" s="1">
        <f>'PR-RAS'!E782</f>
        <v>67116.05</v>
      </c>
      <c r="E775" s="1">
        <v>0</v>
      </c>
      <c r="F775" s="1">
        <v>0</v>
      </c>
      <c r="G775" s="2">
        <f t="shared" si="14"/>
        <v>132183.9522</v>
      </c>
      <c r="H775" s="2">
        <f t="shared" si="15"/>
        <v>0.25</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13272.44</v>
      </c>
      <c r="D777" s="1">
        <f>'PR-RAS'!E784</f>
        <v>13272.48</v>
      </c>
      <c r="E777" s="1">
        <v>0</v>
      </c>
      <c r="F777" s="1">
        <v>0</v>
      </c>
      <c r="G777" s="2">
        <f t="shared" si="14"/>
        <v>30898.3024</v>
      </c>
      <c r="H777" s="2">
        <f t="shared" si="15"/>
        <v>0.92000000000007276</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280324.26</v>
      </c>
      <c r="D781" s="1">
        <f>'PR-RAS'!E788</f>
        <v>567700.14</v>
      </c>
      <c r="E781" s="1">
        <v>0</v>
      </c>
      <c r="F781" s="1">
        <v>0</v>
      </c>
      <c r="G781" s="2">
        <f t="shared" si="14"/>
        <v>1104265.1412</v>
      </c>
      <c r="H781" s="2">
        <f t="shared" si="15"/>
        <v>0.40000000002328306</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56447.54</v>
      </c>
      <c r="D782" s="1">
        <f>'PR-RAS'!E789</f>
        <v>525538.31000000006</v>
      </c>
      <c r="E782" s="1">
        <v>0</v>
      </c>
      <c r="F782" s="1">
        <v>0</v>
      </c>
      <c r="G782" s="2">
        <f t="shared" si="14"/>
        <v>864976.36896000011</v>
      </c>
      <c r="H782" s="2">
        <f t="shared" si="15"/>
        <v>0.77000000005500624</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34983.910000000003</v>
      </c>
      <c r="D810" s="1">
        <f>'PR-RAS'!E817</f>
        <v>0</v>
      </c>
      <c r="E810" s="1">
        <v>0</v>
      </c>
      <c r="F810" s="1">
        <v>0</v>
      </c>
      <c r="G810" s="2">
        <f t="shared" si="14"/>
        <v>28301.983190000006</v>
      </c>
      <c r="H810" s="2">
        <f t="shared" si="15"/>
        <v>8.999999999650754E-2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40700.47</v>
      </c>
      <c r="D814" s="1">
        <f>'PR-RAS'!E821</f>
        <v>0</v>
      </c>
      <c r="E814" s="1">
        <v>0</v>
      </c>
      <c r="F814" s="1">
        <v>0</v>
      </c>
      <c r="G814" s="2">
        <f t="shared" si="14"/>
        <v>33089.482109999997</v>
      </c>
      <c r="H814" s="2">
        <f t="shared" si="15"/>
        <v>0.47000000000116415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54629.1</v>
      </c>
      <c r="D815" s="1">
        <f>'PR-RAS'!E822</f>
        <v>0</v>
      </c>
      <c r="E815" s="1">
        <v>0</v>
      </c>
      <c r="F815" s="1">
        <v>0</v>
      </c>
      <c r="G815" s="2">
        <f t="shared" si="14"/>
        <v>44468.087399999997</v>
      </c>
      <c r="H815" s="2">
        <f t="shared" si="15"/>
        <v>9.9999999998544808E-2</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35520</v>
      </c>
      <c r="D839" s="1">
        <f>'PR-RAS'!E846</f>
        <v>77120</v>
      </c>
      <c r="E839" s="1">
        <v>0</v>
      </c>
      <c r="F839" s="1">
        <v>0</v>
      </c>
      <c r="G839" s="2">
        <f t="shared" si="34"/>
        <v>159018.88</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652594.42000000004</v>
      </c>
      <c r="D844" s="1">
        <f>'PR-RAS'!E851</f>
        <v>1410553.71</v>
      </c>
      <c r="E844" s="1">
        <v>0</v>
      </c>
      <c r="F844" s="1">
        <v>0</v>
      </c>
      <c r="G844" s="2">
        <f t="shared" si="34"/>
        <v>2928330.6511199996</v>
      </c>
      <c r="H844" s="2">
        <f t="shared" si="35"/>
        <v>0.71000000007916242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55054.44</v>
      </c>
      <c r="D848" s="1">
        <f>'PR-RAS'!E855</f>
        <v>45189.65</v>
      </c>
      <c r="E848" s="1">
        <v>0</v>
      </c>
      <c r="F848" s="1">
        <v>0</v>
      </c>
      <c r="G848" s="2">
        <f t="shared" si="34"/>
        <v>123182.37778</v>
      </c>
      <c r="H848" s="2">
        <f t="shared" si="35"/>
        <v>0.79000000000087311</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33552</v>
      </c>
      <c r="D849" s="1">
        <f>'PR-RAS'!E856</f>
        <v>51184</v>
      </c>
      <c r="E849" s="1">
        <v>0</v>
      </c>
      <c r="F849" s="1">
        <v>0</v>
      </c>
      <c r="G849" s="2">
        <f t="shared" si="34"/>
        <v>115260.16</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454805.61</v>
      </c>
      <c r="D850" s="1">
        <f>'PR-RAS'!E857</f>
        <v>106857.47</v>
      </c>
      <c r="E850" s="1">
        <v>0</v>
      </c>
      <c r="F850" s="1">
        <v>0</v>
      </c>
      <c r="G850" s="2">
        <f t="shared" si="34"/>
        <v>567573.94695000001</v>
      </c>
      <c r="H850" s="2">
        <f t="shared" si="35"/>
        <v>0.86000000001513399</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15000</v>
      </c>
      <c r="D854" s="1">
        <f>'PR-RAS'!E861</f>
        <v>15000</v>
      </c>
      <c r="E854" s="1">
        <v>0</v>
      </c>
      <c r="F854" s="1">
        <v>0</v>
      </c>
      <c r="G854" s="2">
        <f t="shared" si="34"/>
        <v>38385</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15392.3</v>
      </c>
      <c r="E859" s="1">
        <v>0</v>
      </c>
      <c r="F859" s="1">
        <v>0</v>
      </c>
      <c r="G859" s="2">
        <f t="shared" si="34"/>
        <v>26413.186799999999</v>
      </c>
      <c r="H859" s="2">
        <f t="shared" si="35"/>
        <v>0.2999999999992724</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312995.61</v>
      </c>
      <c r="E899" s="1">
        <v>0</v>
      </c>
      <c r="F899" s="1">
        <v>0</v>
      </c>
      <c r="G899" s="2">
        <f t="shared" si="34"/>
        <v>562140.11555999995</v>
      </c>
      <c r="H899" s="2">
        <f t="shared" si="35"/>
        <v>0.39000000001396984</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64342.91</v>
      </c>
      <c r="D974" s="1">
        <f>'PR-RAS'!E981</f>
        <v>128685.83</v>
      </c>
      <c r="E974" s="1">
        <v>0</v>
      </c>
      <c r="F974" s="1">
        <v>0</v>
      </c>
      <c r="G974" s="2">
        <f t="shared" si="34"/>
        <v>313028.27661</v>
      </c>
      <c r="H974" s="2">
        <f t="shared" si="35"/>
        <v>0.25999999999476131</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49428.74</v>
      </c>
      <c r="D989" s="1">
        <f>'PR-RAS'!E996</f>
        <v>49428.74</v>
      </c>
      <c r="E989" s="1">
        <v>0</v>
      </c>
      <c r="F989" s="1">
        <v>0</v>
      </c>
      <c r="G989" s="2">
        <f t="shared" si="34"/>
        <v>146506.78536000001</v>
      </c>
      <c r="H989" s="2">
        <f t="shared" si="35"/>
        <v>0.52000000000407454</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10707591.130000001</v>
      </c>
      <c r="D1582" s="6"/>
      <c r="E1582" s="6">
        <v>0</v>
      </c>
      <c r="F1582" s="6">
        <v>0</v>
      </c>
      <c r="G1582" s="7">
        <f t="shared" ref="G1582:G1686" si="70">B1582/1000*C1582</f>
        <v>10707.591130000001</v>
      </c>
      <c r="H1582" s="7">
        <f t="shared" ref="H1582:H1686" si="71">ABS(C1582-ROUND(C1582,0))</f>
        <v>0.13000000081956387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31239038.57</v>
      </c>
      <c r="D1583" s="1">
        <v>0</v>
      </c>
      <c r="E1583" s="1">
        <v>0</v>
      </c>
      <c r="F1583" s="1">
        <v>0</v>
      </c>
      <c r="G1583" s="2">
        <f t="shared" si="70"/>
        <v>62478.077140000001</v>
      </c>
      <c r="H1583" s="2">
        <f t="shared" si="71"/>
        <v>0.42999999970197678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13410705.550000001</v>
      </c>
      <c r="D1584" s="1">
        <v>0</v>
      </c>
      <c r="E1584" s="1">
        <v>0</v>
      </c>
      <c r="F1584" s="1">
        <v>0</v>
      </c>
      <c r="G1584" s="2">
        <f t="shared" si="70"/>
        <v>40232.116650000004</v>
      </c>
      <c r="H1584" s="2">
        <f t="shared" si="71"/>
        <v>0.44999999925494194</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16170575.059999999</v>
      </c>
      <c r="D1585" s="1">
        <v>0</v>
      </c>
      <c r="E1585" s="1">
        <v>0</v>
      </c>
      <c r="F1585" s="1">
        <v>0</v>
      </c>
      <c r="G1585" s="2">
        <f t="shared" si="70"/>
        <v>64682.300239999997</v>
      </c>
      <c r="H1585" s="2">
        <f t="shared" si="71"/>
        <v>5.9999998658895493E-2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6805417.1900000004</v>
      </c>
      <c r="D1586" s="1">
        <v>0</v>
      </c>
      <c r="E1586" s="1">
        <v>0</v>
      </c>
      <c r="F1586" s="1">
        <v>0</v>
      </c>
      <c r="G1586" s="2">
        <f t="shared" si="70"/>
        <v>34027.085950000001</v>
      </c>
      <c r="H1586" s="2">
        <f t="shared" si="71"/>
        <v>0.19000000040978193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2637154.06</v>
      </c>
      <c r="D1587" s="1">
        <v>0</v>
      </c>
      <c r="E1587" s="1">
        <v>0</v>
      </c>
      <c r="F1587" s="1">
        <v>0</v>
      </c>
      <c r="G1587" s="2">
        <f t="shared" si="70"/>
        <v>15822.924360000001</v>
      </c>
      <c r="H1587" s="2">
        <f t="shared" si="71"/>
        <v>6.0000000055879354E-2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47923.99</v>
      </c>
      <c r="D1588" s="1">
        <v>0</v>
      </c>
      <c r="E1588" s="1">
        <v>0</v>
      </c>
      <c r="F1588" s="1">
        <v>0</v>
      </c>
      <c r="G1588" s="2">
        <f t="shared" si="70"/>
        <v>335.46792999999997</v>
      </c>
      <c r="H1588" s="2">
        <f t="shared" si="71"/>
        <v>1.0000000002037268E-2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606281.97</v>
      </c>
      <c r="D1589" s="1">
        <v>0</v>
      </c>
      <c r="E1589" s="1">
        <v>0</v>
      </c>
      <c r="F1589" s="1">
        <v>0</v>
      </c>
      <c r="G1589" s="2">
        <f t="shared" si="70"/>
        <v>4850.25576</v>
      </c>
      <c r="H1589" s="2">
        <f t="shared" si="71"/>
        <v>3.0000000027939677E-2</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199759.52</v>
      </c>
      <c r="D1590" s="1">
        <v>0</v>
      </c>
      <c r="E1590" s="1">
        <v>0</v>
      </c>
      <c r="F1590" s="1">
        <v>0</v>
      </c>
      <c r="G1590" s="2">
        <f>B1590/1000*C1590</f>
        <v>1797.8356799999997</v>
      </c>
      <c r="H1590" s="2">
        <f>ABS(C1590-ROUND(C1590,0))</f>
        <v>0.48000000001047738</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1532473.36</v>
      </c>
      <c r="D1591" s="1">
        <v>0</v>
      </c>
      <c r="E1591" s="1">
        <v>0</v>
      </c>
      <c r="F1591" s="1">
        <v>0</v>
      </c>
      <c r="G1591" s="2">
        <f t="shared" si="70"/>
        <v>15324.733600000001</v>
      </c>
      <c r="H1591" s="2">
        <f t="shared" si="71"/>
        <v>0.36000000010244548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4193452.45</v>
      </c>
      <c r="D1592" s="1">
        <v>0</v>
      </c>
      <c r="E1592" s="1">
        <v>0</v>
      </c>
      <c r="F1592" s="1">
        <v>0</v>
      </c>
      <c r="G1592" s="2">
        <f t="shared" si="70"/>
        <v>46127.976949999997</v>
      </c>
      <c r="H1592" s="2">
        <f t="shared" si="71"/>
        <v>0.45000000018626451</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148112.51999999999</v>
      </c>
      <c r="D1593" s="1">
        <v>0</v>
      </c>
      <c r="E1593" s="1">
        <v>0</v>
      </c>
      <c r="F1593" s="1">
        <v>0</v>
      </c>
      <c r="G1593" s="2">
        <f t="shared" si="70"/>
        <v>1777.35024</v>
      </c>
      <c r="H1593" s="2">
        <f t="shared" si="71"/>
        <v>0.48000000001047738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1095627.1599999999</v>
      </c>
      <c r="D1594" s="1">
        <v>0</v>
      </c>
      <c r="E1594" s="1">
        <v>0</v>
      </c>
      <c r="F1594" s="1">
        <v>0</v>
      </c>
      <c r="G1594" s="2">
        <f t="shared" si="70"/>
        <v>14243.153079999998</v>
      </c>
      <c r="H1594" s="2">
        <f t="shared" si="71"/>
        <v>0.15999999991618097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362424.37</v>
      </c>
      <c r="D1595" s="1">
        <v>0</v>
      </c>
      <c r="E1595" s="1">
        <v>0</v>
      </c>
      <c r="F1595" s="1">
        <v>0</v>
      </c>
      <c r="G1595" s="2">
        <f t="shared" si="70"/>
        <v>5073.9411799999998</v>
      </c>
      <c r="H1595" s="2">
        <f t="shared" si="71"/>
        <v>0.36999999999534339</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362424.37</v>
      </c>
      <c r="D1599" s="1">
        <v>0</v>
      </c>
      <c r="E1599" s="1">
        <v>0</v>
      </c>
      <c r="F1599" s="1">
        <v>0</v>
      </c>
      <c r="G1599" s="2">
        <f t="shared" si="70"/>
        <v>6523.6386599999996</v>
      </c>
      <c r="H1599" s="2">
        <f t="shared" si="71"/>
        <v>0.36999999999534339</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199706.43</v>
      </c>
      <c r="D1601" s="1">
        <v>0</v>
      </c>
      <c r="E1601" s="1">
        <v>0</v>
      </c>
      <c r="F1601" s="1">
        <v>0</v>
      </c>
      <c r="G1601" s="2">
        <f>B1601/1000*C1601</f>
        <v>3994.1286</v>
      </c>
      <c r="H1601" s="2">
        <f>ABS(C1601-ROUND(C1601,0))</f>
        <v>0.42999999999301508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29878189.329999994</v>
      </c>
      <c r="D1602" s="1">
        <v>0</v>
      </c>
      <c r="E1602" s="1">
        <v>0</v>
      </c>
      <c r="F1602" s="1">
        <v>0</v>
      </c>
      <c r="G1602" s="2">
        <f t="shared" si="70"/>
        <v>627441.97592999996</v>
      </c>
      <c r="H1602" s="2">
        <f t="shared" si="71"/>
        <v>0.32999999448657036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10307108.52</v>
      </c>
      <c r="D1603" s="1">
        <v>0</v>
      </c>
      <c r="E1603" s="1">
        <v>0</v>
      </c>
      <c r="F1603" s="1">
        <v>0</v>
      </c>
      <c r="G1603" s="2">
        <f t="shared" si="70"/>
        <v>226756.38743999999</v>
      </c>
      <c r="H1603" s="2">
        <f t="shared" si="71"/>
        <v>0.48000000044703484</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17982544.869999997</v>
      </c>
      <c r="D1604" s="1">
        <v>0</v>
      </c>
      <c r="E1604" s="1">
        <v>0</v>
      </c>
      <c r="F1604" s="1">
        <v>0</v>
      </c>
      <c r="G1604" s="2">
        <f t="shared" si="70"/>
        <v>413598.53200999991</v>
      </c>
      <c r="H1604" s="2">
        <f t="shared" si="71"/>
        <v>0.13000000268220901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6616675.1100000003</v>
      </c>
      <c r="D1605" s="1">
        <v>0</v>
      </c>
      <c r="E1605" s="1">
        <v>0</v>
      </c>
      <c r="F1605" s="1">
        <v>0</v>
      </c>
      <c r="G1605" s="2">
        <f t="shared" si="70"/>
        <v>158800.20264</v>
      </c>
      <c r="H1605" s="2">
        <f t="shared" si="71"/>
        <v>0.11000000033527613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3639678.05</v>
      </c>
      <c r="D1606" s="1">
        <v>0</v>
      </c>
      <c r="E1606" s="1">
        <v>0</v>
      </c>
      <c r="F1606" s="1">
        <v>0</v>
      </c>
      <c r="G1606" s="2">
        <f t="shared" si="70"/>
        <v>90991.951249999998</v>
      </c>
      <c r="H1606" s="2">
        <f t="shared" si="71"/>
        <v>4.9999999813735485E-2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54271.13</v>
      </c>
      <c r="D1607" s="1">
        <v>0</v>
      </c>
      <c r="E1607" s="1">
        <v>0</v>
      </c>
      <c r="F1607" s="1">
        <v>0</v>
      </c>
      <c r="G1607" s="2">
        <f t="shared" si="70"/>
        <v>1411.0493799999999</v>
      </c>
      <c r="H1607" s="2">
        <f t="shared" si="71"/>
        <v>0.12999999999738066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653779.36</v>
      </c>
      <c r="D1608" s="1">
        <v>0</v>
      </c>
      <c r="E1608" s="1">
        <v>0</v>
      </c>
      <c r="F1608" s="1">
        <v>0</v>
      </c>
      <c r="G1608" s="2">
        <f t="shared" si="70"/>
        <v>17652.042719999998</v>
      </c>
      <c r="H1608" s="2">
        <f t="shared" si="71"/>
        <v>0.35999999998603016</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199759.52</v>
      </c>
      <c r="D1609" s="1">
        <v>0</v>
      </c>
      <c r="E1609" s="1">
        <v>0</v>
      </c>
      <c r="F1609" s="1">
        <v>0</v>
      </c>
      <c r="G1609" s="2">
        <f>B1609/1000*C1609</f>
        <v>5593.26656</v>
      </c>
      <c r="H1609" s="2">
        <f>ABS(C1609-ROUND(C1609,0))</f>
        <v>0.48000000001047738</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2647820.56</v>
      </c>
      <c r="D1610" s="1">
        <v>0</v>
      </c>
      <c r="E1610" s="1">
        <v>0</v>
      </c>
      <c r="F1610" s="1">
        <v>0</v>
      </c>
      <c r="G1610" s="2">
        <f t="shared" si="70"/>
        <v>76786.796240000011</v>
      </c>
      <c r="H1610" s="2">
        <f t="shared" si="71"/>
        <v>0.43999999994412065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4011760.74</v>
      </c>
      <c r="D1611" s="1">
        <v>0</v>
      </c>
      <c r="E1611" s="1">
        <v>0</v>
      </c>
      <c r="F1611" s="1">
        <v>0</v>
      </c>
      <c r="G1611" s="2">
        <f t="shared" si="70"/>
        <v>120352.8222</v>
      </c>
      <c r="H1611" s="2">
        <f t="shared" si="71"/>
        <v>0.25999999977648258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158800.4</v>
      </c>
      <c r="D1612" s="1">
        <v>0</v>
      </c>
      <c r="E1612" s="1">
        <v>0</v>
      </c>
      <c r="F1612" s="1">
        <v>0</v>
      </c>
      <c r="G1612" s="2">
        <f t="shared" si="70"/>
        <v>4922.8123999999998</v>
      </c>
      <c r="H1612" s="2">
        <f t="shared" si="71"/>
        <v>0.39999999999417923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1217517.1599999999</v>
      </c>
      <c r="D1613" s="1">
        <v>0</v>
      </c>
      <c r="E1613" s="1">
        <v>0</v>
      </c>
      <c r="F1613" s="1">
        <v>0</v>
      </c>
      <c r="G1613" s="2">
        <f t="shared" si="70"/>
        <v>38960.549119999996</v>
      </c>
      <c r="H1613" s="2">
        <f t="shared" si="71"/>
        <v>0.15999999991618097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227543.31</v>
      </c>
      <c r="D1614" s="1">
        <v>0</v>
      </c>
      <c r="E1614" s="1">
        <v>0</v>
      </c>
      <c r="F1614" s="1">
        <v>0</v>
      </c>
      <c r="G1614" s="2">
        <f t="shared" si="70"/>
        <v>7508.9292300000006</v>
      </c>
      <c r="H1614" s="2">
        <f t="shared" si="71"/>
        <v>0.30999999999767169</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227543.31</v>
      </c>
      <c r="D1618" s="1">
        <v>0</v>
      </c>
      <c r="E1618" s="1">
        <v>0</v>
      </c>
      <c r="F1618" s="1">
        <v>0</v>
      </c>
      <c r="G1618" s="2">
        <f t="shared" si="70"/>
        <v>8419.1024699999998</v>
      </c>
      <c r="H1618" s="2">
        <f t="shared" si="71"/>
        <v>0.30999999999767169</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143475.47</v>
      </c>
      <c r="D1620" s="1">
        <v>0</v>
      </c>
      <c r="E1620" s="1">
        <v>0</v>
      </c>
      <c r="F1620" s="1">
        <v>0</v>
      </c>
      <c r="G1620" s="2">
        <f>B1620/1000*C1620</f>
        <v>5595.5433300000004</v>
      </c>
      <c r="H1620" s="2">
        <f>ABS(C1620-ROUND(C1620,0))</f>
        <v>0.47000000000116415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12068440.370000008</v>
      </c>
      <c r="D1621" s="1">
        <v>0</v>
      </c>
      <c r="E1621" s="1">
        <v>0</v>
      </c>
      <c r="F1621" s="1">
        <v>0</v>
      </c>
      <c r="G1621" s="2">
        <f t="shared" si="70"/>
        <v>482737.61480000033</v>
      </c>
      <c r="H1621" s="2">
        <f t="shared" si="71"/>
        <v>0.37000000849366188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156280.28000000003</v>
      </c>
      <c r="D1622" s="1">
        <v>0</v>
      </c>
      <c r="E1622" s="1">
        <v>0</v>
      </c>
      <c r="F1622" s="1">
        <v>0</v>
      </c>
      <c r="G1622" s="2">
        <f t="shared" si="70"/>
        <v>6407.4914800000015</v>
      </c>
      <c r="H1622" s="2">
        <f t="shared" si="71"/>
        <v>0.28000000002793968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4986.6899999999996</v>
      </c>
      <c r="D1623" s="1">
        <v>0</v>
      </c>
      <c r="E1623" s="1">
        <v>0</v>
      </c>
      <c r="F1623" s="1">
        <v>0</v>
      </c>
      <c r="G1623" s="2">
        <f t="shared" si="70"/>
        <v>209.44098</v>
      </c>
      <c r="H1623" s="2">
        <f t="shared" si="71"/>
        <v>0.31000000000040018</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4986.6899999999996</v>
      </c>
      <c r="D1624" s="1">
        <v>0</v>
      </c>
      <c r="E1624" s="1">
        <v>0</v>
      </c>
      <c r="F1624" s="1">
        <v>0</v>
      </c>
      <c r="G1624" s="2">
        <f t="shared" si="70"/>
        <v>214.42766999999998</v>
      </c>
      <c r="H1624" s="2">
        <f t="shared" si="71"/>
        <v>0.31000000000040018</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40949.630000000005</v>
      </c>
      <c r="D1628" s="1">
        <v>0</v>
      </c>
      <c r="E1628" s="1">
        <v>0</v>
      </c>
      <c r="F1628" s="1">
        <v>0</v>
      </c>
      <c r="G1628" s="2">
        <f t="shared" si="70"/>
        <v>1924.6326100000001</v>
      </c>
      <c r="H1628" s="2">
        <f t="shared" si="71"/>
        <v>0.36999999999534339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30993.75</v>
      </c>
      <c r="D1634" s="1">
        <v>0</v>
      </c>
      <c r="E1634" s="1">
        <v>0</v>
      </c>
      <c r="F1634" s="1">
        <v>0</v>
      </c>
      <c r="G1634" s="2">
        <f t="shared" si="70"/>
        <v>1642.66875</v>
      </c>
      <c r="H1634" s="2">
        <f t="shared" si="71"/>
        <v>0.25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30993.61</v>
      </c>
      <c r="D1635" s="1">
        <v>0</v>
      </c>
      <c r="E1635" s="1">
        <v>0</v>
      </c>
      <c r="F1635" s="1">
        <v>0</v>
      </c>
      <c r="G1635" s="2">
        <f t="shared" si="70"/>
        <v>1673.6549400000001</v>
      </c>
      <c r="H1635" s="2">
        <f t="shared" si="71"/>
        <v>0.38999999999941792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0.14000000000000001</v>
      </c>
      <c r="D1636" s="1">
        <v>0</v>
      </c>
      <c r="E1636" s="1">
        <v>0</v>
      </c>
      <c r="F1636" s="1">
        <v>0</v>
      </c>
      <c r="G1636" s="2">
        <f t="shared" si="70"/>
        <v>7.7000000000000011E-3</v>
      </c>
      <c r="H1636" s="2">
        <f t="shared" si="71"/>
        <v>0.14000000000000001</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5.89</v>
      </c>
      <c r="D1639" s="1">
        <v>0</v>
      </c>
      <c r="E1639" s="1">
        <v>0</v>
      </c>
      <c r="F1639" s="1">
        <v>0</v>
      </c>
      <c r="G1639" s="2">
        <f t="shared" si="70"/>
        <v>0.34161999999999998</v>
      </c>
      <c r="H1639" s="2">
        <f t="shared" si="71"/>
        <v>0.11000000000000032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5.89</v>
      </c>
      <c r="D1640" s="1">
        <v>0</v>
      </c>
      <c r="E1640" s="1">
        <v>0</v>
      </c>
      <c r="F1640" s="1">
        <v>0</v>
      </c>
      <c r="G1640" s="2">
        <f t="shared" si="70"/>
        <v>0.34750999999999999</v>
      </c>
      <c r="H1640" s="2">
        <f t="shared" si="71"/>
        <v>0.11000000000000032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599.99</v>
      </c>
      <c r="D1654" s="1">
        <v>0</v>
      </c>
      <c r="E1654" s="1">
        <v>0</v>
      </c>
      <c r="F1654" s="1">
        <v>0</v>
      </c>
      <c r="G1654" s="2">
        <f t="shared" si="70"/>
        <v>43.79927</v>
      </c>
      <c r="H1654" s="2">
        <f t="shared" si="71"/>
        <v>9.9999999999909051E-3</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599.99</v>
      </c>
      <c r="D1655" s="1">
        <v>0</v>
      </c>
      <c r="E1655" s="1">
        <v>0</v>
      </c>
      <c r="F1655" s="1">
        <v>0</v>
      </c>
      <c r="G1655" s="2">
        <f t="shared" si="70"/>
        <v>44.399259999999998</v>
      </c>
      <c r="H1655" s="2">
        <f t="shared" si="71"/>
        <v>9.9999999999909051E-3</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9350</v>
      </c>
      <c r="D1659" s="1">
        <v>0</v>
      </c>
      <c r="E1659" s="1">
        <v>0</v>
      </c>
      <c r="F1659" s="1">
        <v>0</v>
      </c>
      <c r="G1659" s="2">
        <f t="shared" si="70"/>
        <v>729.3</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9350</v>
      </c>
      <c r="D1660" s="1">
        <v>0</v>
      </c>
      <c r="E1660" s="1">
        <v>0</v>
      </c>
      <c r="F1660" s="1">
        <v>0</v>
      </c>
      <c r="G1660" s="2">
        <f t="shared" si="70"/>
        <v>738.65</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110343.96</v>
      </c>
      <c r="D1669" s="1">
        <v>0</v>
      </c>
      <c r="E1669" s="1">
        <v>0</v>
      </c>
      <c r="F1669" s="1">
        <v>0</v>
      </c>
      <c r="G1669" s="2">
        <f t="shared" si="70"/>
        <v>9710.2684800000006</v>
      </c>
      <c r="H1669" s="2">
        <f t="shared" si="71"/>
        <v>3.9999999993597157E-2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110343.96</v>
      </c>
      <c r="D1670" s="1">
        <v>0</v>
      </c>
      <c r="E1670" s="1">
        <v>0</v>
      </c>
      <c r="F1670" s="1">
        <v>0</v>
      </c>
      <c r="G1670" s="2">
        <f t="shared" si="70"/>
        <v>9820.6124400000008</v>
      </c>
      <c r="H1670" s="2">
        <f t="shared" si="71"/>
        <v>3.9999999993597157E-2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11912160.090000004</v>
      </c>
      <c r="D1681" s="1">
        <v>0</v>
      </c>
      <c r="E1681" s="1">
        <v>0</v>
      </c>
      <c r="F1681" s="1">
        <v>0</v>
      </c>
      <c r="G1681" s="2">
        <f t="shared" si="70"/>
        <v>1191216.0090000003</v>
      </c>
      <c r="H1681" s="2">
        <f t="shared" si="71"/>
        <v>9.0000003576278687E-2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7212424.7300000004</v>
      </c>
      <c r="D1682" s="1">
        <v>0</v>
      </c>
      <c r="E1682" s="1">
        <v>0</v>
      </c>
      <c r="F1682" s="1">
        <v>0</v>
      </c>
      <c r="G1682" s="2">
        <f t="shared" si="70"/>
        <v>728454.89773000008</v>
      </c>
      <c r="H1682" s="2">
        <f t="shared" si="71"/>
        <v>0.26999999955296516</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1706949.62</v>
      </c>
      <c r="D1683" s="1">
        <v>0</v>
      </c>
      <c r="E1683" s="1">
        <v>0</v>
      </c>
      <c r="F1683" s="1">
        <v>0</v>
      </c>
      <c r="G1683" s="2">
        <f t="shared" si="70"/>
        <v>174108.86124</v>
      </c>
      <c r="H1683" s="2">
        <f t="shared" si="71"/>
        <v>0.37999999988824129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27775.14</v>
      </c>
      <c r="D1684" s="1">
        <v>0</v>
      </c>
      <c r="E1684" s="1">
        <v>0</v>
      </c>
      <c r="F1684" s="1">
        <v>0</v>
      </c>
      <c r="G1684" s="2">
        <f t="shared" si="70"/>
        <v>2860.8394199999998</v>
      </c>
      <c r="H1684" s="2">
        <f t="shared" si="71"/>
        <v>0.13999999999941792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1449856.55</v>
      </c>
      <c r="D1685" s="1">
        <v>0</v>
      </c>
      <c r="E1685" s="1">
        <v>0</v>
      </c>
      <c r="F1685" s="1">
        <v>0</v>
      </c>
      <c r="G1685" s="2">
        <f>B1685/1000*C1685</f>
        <v>150785.08119999999</v>
      </c>
      <c r="H1685" s="2">
        <f>ABS(C1685-ROUND(C1685,0))</f>
        <v>0.44999999995343387</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1515154.05</v>
      </c>
      <c r="D1686" s="13">
        <v>0</v>
      </c>
      <c r="E1686" s="13">
        <v>0</v>
      </c>
      <c r="F1686" s="13">
        <v>0</v>
      </c>
      <c r="G1686" s="14">
        <f t="shared" si="70"/>
        <v>159091.17525</v>
      </c>
      <c r="H1686" s="14">
        <f t="shared" si="71"/>
        <v>5.0000000046566129E-2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29429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36998988.640000001</v>
      </c>
      <c r="I16" s="298">
        <f>'PR-RAS'!E6</f>
        <v>43370830.389999993</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24692185.77</v>
      </c>
      <c r="I17" s="298">
        <f>'PR-RAS'!E152</f>
        <v>37049755.460000001</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23115650.57</v>
      </c>
      <c r="I18" s="298">
        <f>'PR-RAS'!E649</f>
        <v>27010171.919999994</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10707591.130000001</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12068440.370000008</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156280.28000000003</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11912160.090000004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33" priority="4" operator="equal">
      <formula>"DA"</formula>
    </cfRule>
  </conditionalFormatting>
  <conditionalFormatting sqref="I7:I12">
    <cfRule type="cellIs" dxfId="32"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283" zoomScaleNormal="100" workbookViewId="0">
      <selection activeCell="E306" sqref="E30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36998988.640000001</v>
      </c>
      <c r="E6" s="59">
        <f>E7+E43+E49+E82+E106+E125+E134+E140</f>
        <v>43370830.389999993</v>
      </c>
      <c r="F6" s="44">
        <f t="shared" ref="F6:F132" si="0">IF(D6&lt;&gt;0,IF(E6/D6&gt;=100,"&gt;&gt;100",E6/D6*100),"-")</f>
        <v>117.22166465683152</v>
      </c>
    </row>
    <row r="7" spans="1:24" ht="12.75" customHeight="1" x14ac:dyDescent="0.2">
      <c r="A7" s="62">
        <v>61</v>
      </c>
      <c r="B7" s="228" t="s">
        <v>65</v>
      </c>
      <c r="C7" s="267" t="s">
        <v>66</v>
      </c>
      <c r="D7" s="59">
        <f>D8+D17+D23+D29+D36+D39</f>
        <v>28915302.750000004</v>
      </c>
      <c r="E7" s="59">
        <f>E8+E17+E23+E29+E36+E39</f>
        <v>34054623.509999998</v>
      </c>
      <c r="F7" s="44">
        <f t="shared" si="0"/>
        <v>117.77370551653654</v>
      </c>
    </row>
    <row r="8" spans="1:24" ht="12.75" customHeight="1" x14ac:dyDescent="0.2">
      <c r="A8" s="62">
        <v>611</v>
      </c>
      <c r="B8" s="228" t="s">
        <v>67</v>
      </c>
      <c r="C8" s="267" t="s">
        <v>68</v>
      </c>
      <c r="D8" s="59">
        <f>SUM(D9:D14)-D15-D16</f>
        <v>27000013.48</v>
      </c>
      <c r="E8" s="59">
        <f>SUM(E9:E14)-E15-E16</f>
        <v>31917779.640000001</v>
      </c>
      <c r="F8" s="44">
        <f t="shared" si="0"/>
        <v>118.21393964726272</v>
      </c>
    </row>
    <row r="9" spans="1:24" ht="12.75" customHeight="1" x14ac:dyDescent="0.2">
      <c r="A9" s="62">
        <v>6111</v>
      </c>
      <c r="B9" s="64" t="s">
        <v>69</v>
      </c>
      <c r="C9" s="267" t="s">
        <v>70</v>
      </c>
      <c r="D9" s="193">
        <v>23621799.329999998</v>
      </c>
      <c r="E9" s="193">
        <v>28218464.93</v>
      </c>
      <c r="F9" s="44">
        <f t="shared" si="0"/>
        <v>119.45942193388366</v>
      </c>
    </row>
    <row r="10" spans="1:24" ht="12.75" customHeight="1" x14ac:dyDescent="0.2">
      <c r="A10" s="62">
        <v>6112</v>
      </c>
      <c r="B10" s="64" t="s">
        <v>71</v>
      </c>
      <c r="C10" s="267" t="s">
        <v>72</v>
      </c>
      <c r="D10" s="193">
        <v>2232280.4300000002</v>
      </c>
      <c r="E10" s="193">
        <v>2307725.5099999998</v>
      </c>
      <c r="F10" s="44">
        <f t="shared" si="0"/>
        <v>103.37973128223857</v>
      </c>
    </row>
    <row r="11" spans="1:24" ht="12.75" customHeight="1" x14ac:dyDescent="0.2">
      <c r="A11" s="62">
        <v>6113</v>
      </c>
      <c r="B11" s="64" t="s">
        <v>73</v>
      </c>
      <c r="C11" s="267" t="s">
        <v>74</v>
      </c>
      <c r="D11" s="193">
        <v>1525848.3</v>
      </c>
      <c r="E11" s="193">
        <v>2083602.99</v>
      </c>
      <c r="F11" s="44">
        <f t="shared" si="0"/>
        <v>136.55374456294246</v>
      </c>
    </row>
    <row r="12" spans="1:24" ht="12.75" customHeight="1" x14ac:dyDescent="0.2">
      <c r="A12" s="62">
        <v>6114</v>
      </c>
      <c r="B12" s="64" t="s">
        <v>75</v>
      </c>
      <c r="C12" s="267" t="s">
        <v>76</v>
      </c>
      <c r="D12" s="193">
        <v>2515930.61</v>
      </c>
      <c r="E12" s="193">
        <v>3545203.41</v>
      </c>
      <c r="F12" s="44">
        <f t="shared" si="0"/>
        <v>140.91022208279426</v>
      </c>
    </row>
    <row r="13" spans="1:24" ht="12.75" customHeight="1" x14ac:dyDescent="0.2">
      <c r="A13" s="62">
        <v>6115</v>
      </c>
      <c r="B13" s="64" t="s">
        <v>77</v>
      </c>
      <c r="C13" s="267" t="s">
        <v>78</v>
      </c>
      <c r="D13" s="193">
        <v>1605912.12</v>
      </c>
      <c r="E13" s="193">
        <v>1578110.64</v>
      </c>
      <c r="F13" s="44">
        <f t="shared" si="0"/>
        <v>98.268804397590557</v>
      </c>
    </row>
    <row r="14" spans="1:24" ht="12.75" customHeight="1" x14ac:dyDescent="0.2">
      <c r="A14" s="62">
        <v>6116</v>
      </c>
      <c r="B14" s="64" t="s">
        <v>79</v>
      </c>
      <c r="C14" s="267" t="s">
        <v>80</v>
      </c>
      <c r="D14" s="193">
        <v>27425.26</v>
      </c>
      <c r="E14" s="193">
        <v>44962.17</v>
      </c>
      <c r="F14" s="44">
        <f t="shared" si="0"/>
        <v>163.94437099228961</v>
      </c>
    </row>
    <row r="15" spans="1:24" ht="12.75" customHeight="1" x14ac:dyDescent="0.2">
      <c r="A15" s="62">
        <v>6117</v>
      </c>
      <c r="B15" s="228" t="s">
        <v>81</v>
      </c>
      <c r="C15" s="267" t="s">
        <v>82</v>
      </c>
      <c r="D15" s="193">
        <v>4529182.57</v>
      </c>
      <c r="E15" s="193">
        <v>5860290.0099999998</v>
      </c>
      <c r="F15" s="44">
        <f t="shared" si="0"/>
        <v>129.38957349206612</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131761.92000000001</v>
      </c>
      <c r="E23" s="59">
        <f t="shared" si="2"/>
        <v>168275.65000000002</v>
      </c>
      <c r="F23" s="44">
        <f t="shared" si="0"/>
        <v>127.71189885514723</v>
      </c>
    </row>
    <row r="24" spans="1:6" ht="12.75" customHeight="1" x14ac:dyDescent="0.2">
      <c r="A24" s="62">
        <v>6131</v>
      </c>
      <c r="B24" s="64" t="s">
        <v>99</v>
      </c>
      <c r="C24" s="267" t="s">
        <v>100</v>
      </c>
      <c r="D24" s="193">
        <v>0</v>
      </c>
      <c r="E24" s="193">
        <v>27011.14</v>
      </c>
      <c r="F24" s="44" t="str">
        <f t="shared" si="0"/>
        <v>-</v>
      </c>
    </row>
    <row r="25" spans="1:6" ht="12.75" customHeight="1" x14ac:dyDescent="0.2">
      <c r="A25" s="62">
        <v>6132</v>
      </c>
      <c r="B25" s="63" t="s">
        <v>101</v>
      </c>
      <c r="C25" s="267" t="s">
        <v>102</v>
      </c>
      <c r="D25" s="193">
        <v>131761.92000000001</v>
      </c>
      <c r="E25" s="193">
        <v>141264.51</v>
      </c>
      <c r="F25" s="44">
        <f t="shared" si="0"/>
        <v>107.21193953457873</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1783527.35</v>
      </c>
      <c r="E29" s="59">
        <f>SUM(E30:E35)</f>
        <v>1968568.22</v>
      </c>
      <c r="F29" s="44">
        <f t="shared" si="0"/>
        <v>110.37499481014406</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1773620.85</v>
      </c>
      <c r="E33" s="193">
        <v>1960082.82</v>
      </c>
      <c r="F33" s="44">
        <f t="shared" si="0"/>
        <v>110.51306822424871</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9906.5</v>
      </c>
      <c r="E35" s="193">
        <v>8485.4</v>
      </c>
      <c r="F35" s="44">
        <f t="shared" si="0"/>
        <v>85.654873063140357</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4887657.55</v>
      </c>
      <c r="E49" s="59">
        <f>E50+E53+E58+E61+E64+E68+E71+E74+E77</f>
        <v>6139046.8300000001</v>
      </c>
      <c r="F49" s="44">
        <f t="shared" si="0"/>
        <v>125.60304741480917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682185.51</v>
      </c>
      <c r="E53" s="59">
        <f t="shared" si="8"/>
        <v>304171.99</v>
      </c>
      <c r="F53" s="44">
        <f t="shared" si="0"/>
        <v>44.587870240750199</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682185.51</v>
      </c>
      <c r="E56" s="193">
        <v>304171.99</v>
      </c>
      <c r="F56" s="44">
        <f t="shared" si="0"/>
        <v>44.587870240750199</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2347767.2999999998</v>
      </c>
      <c r="E58" s="59">
        <f t="shared" si="9"/>
        <v>3814197.2600000002</v>
      </c>
      <c r="F58" s="44">
        <f t="shared" si="0"/>
        <v>162.4606177963208</v>
      </c>
    </row>
    <row r="59" spans="1:6" ht="24" x14ac:dyDescent="0.2">
      <c r="A59" s="62">
        <v>6331</v>
      </c>
      <c r="B59" s="64" t="s">
        <v>169</v>
      </c>
      <c r="C59" s="267" t="s">
        <v>170</v>
      </c>
      <c r="D59" s="193">
        <v>2347767.2999999998</v>
      </c>
      <c r="E59" s="193">
        <v>3505684.16</v>
      </c>
      <c r="F59" s="44">
        <f t="shared" si="0"/>
        <v>149.31991598997055</v>
      </c>
    </row>
    <row r="60" spans="1:6" ht="24" x14ac:dyDescent="0.2">
      <c r="A60" s="62">
        <v>6332</v>
      </c>
      <c r="B60" s="64" t="s">
        <v>171</v>
      </c>
      <c r="C60" s="267" t="s">
        <v>172</v>
      </c>
      <c r="D60" s="193">
        <v>0</v>
      </c>
      <c r="E60" s="193">
        <v>308513.09999999998</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1601653.82</v>
      </c>
      <c r="E64" s="59">
        <f>SUM(E65:E67)</f>
        <v>1622656.39</v>
      </c>
      <c r="F64" s="44">
        <f t="shared" si="0"/>
        <v>101.3113052107602</v>
      </c>
    </row>
    <row r="65" spans="1:6" ht="12.75" customHeight="1" x14ac:dyDescent="0.2">
      <c r="A65" s="62">
        <v>6351</v>
      </c>
      <c r="B65" s="64" t="s">
        <v>181</v>
      </c>
      <c r="C65" s="267" t="s">
        <v>182</v>
      </c>
      <c r="D65" s="193">
        <v>1601653.82</v>
      </c>
      <c r="E65" s="193">
        <v>1321094.17</v>
      </c>
      <c r="F65" s="44">
        <f t="shared" si="0"/>
        <v>82.483127970812063</v>
      </c>
    </row>
    <row r="66" spans="1:6" ht="12.75" customHeight="1" x14ac:dyDescent="0.2">
      <c r="A66" s="62">
        <v>6352</v>
      </c>
      <c r="B66" s="63" t="s">
        <v>183</v>
      </c>
      <c r="C66" s="267" t="s">
        <v>184</v>
      </c>
      <c r="D66" s="193">
        <v>0</v>
      </c>
      <c r="E66" s="193">
        <v>301562.21999999997</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133712.04</v>
      </c>
      <c r="E74" s="59">
        <f t="shared" si="13"/>
        <v>398021.19</v>
      </c>
      <c r="F74" s="44">
        <f t="shared" si="0"/>
        <v>297.67041920832258</v>
      </c>
    </row>
    <row r="75" spans="1:6" ht="12.75" customHeight="1" x14ac:dyDescent="0.2">
      <c r="A75" s="62" t="s">
        <v>201</v>
      </c>
      <c r="B75" s="64" t="s">
        <v>202</v>
      </c>
      <c r="C75" s="267" t="s">
        <v>201</v>
      </c>
      <c r="D75" s="193">
        <v>133712.04</v>
      </c>
      <c r="E75" s="193">
        <v>202828.41</v>
      </c>
      <c r="F75" s="44">
        <f t="shared" si="0"/>
        <v>151.69046108338486</v>
      </c>
    </row>
    <row r="76" spans="1:6" ht="12.75" customHeight="1" x14ac:dyDescent="0.2">
      <c r="A76" s="62" t="s">
        <v>203</v>
      </c>
      <c r="B76" s="64" t="s">
        <v>204</v>
      </c>
      <c r="C76" s="267" t="s">
        <v>203</v>
      </c>
      <c r="D76" s="193">
        <v>0</v>
      </c>
      <c r="E76" s="193">
        <v>195192.78</v>
      </c>
      <c r="F76" s="44" t="str">
        <f t="shared" si="0"/>
        <v>-</v>
      </c>
    </row>
    <row r="77" spans="1:6" ht="24" x14ac:dyDescent="0.2">
      <c r="A77" s="62" t="s">
        <v>205</v>
      </c>
      <c r="B77" s="64" t="s">
        <v>206</v>
      </c>
      <c r="C77" s="267" t="s">
        <v>205</v>
      </c>
      <c r="D77" s="59">
        <f t="shared" ref="D77:E77" si="14">SUM(D78:D81)</f>
        <v>122338.88</v>
      </c>
      <c r="E77" s="59">
        <f t="shared" si="14"/>
        <v>0</v>
      </c>
      <c r="F77" s="44">
        <f t="shared" si="0"/>
        <v>0</v>
      </c>
    </row>
    <row r="78" spans="1:6" ht="12.75" customHeight="1" x14ac:dyDescent="0.2">
      <c r="A78" s="62">
        <v>6391</v>
      </c>
      <c r="B78" s="63" t="s">
        <v>207</v>
      </c>
      <c r="C78" s="267" t="s">
        <v>208</v>
      </c>
      <c r="D78" s="193">
        <v>18002.28</v>
      </c>
      <c r="E78" s="193">
        <v>0</v>
      </c>
      <c r="F78" s="44">
        <f t="shared" si="0"/>
        <v>0</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104336.6</v>
      </c>
      <c r="E80" s="193">
        <v>0</v>
      </c>
      <c r="F80" s="44">
        <f t="shared" si="0"/>
        <v>0</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2650451.7400000002</v>
      </c>
      <c r="E82" s="59">
        <f t="shared" si="15"/>
        <v>2492947.2399999998</v>
      </c>
      <c r="F82" s="44">
        <f t="shared" si="0"/>
        <v>94.057446976944377</v>
      </c>
    </row>
    <row r="83" spans="1:6" ht="12.75" customHeight="1" x14ac:dyDescent="0.2">
      <c r="A83" s="62">
        <v>641</v>
      </c>
      <c r="B83" s="63" t="s">
        <v>217</v>
      </c>
      <c r="C83" s="267" t="s">
        <v>218</v>
      </c>
      <c r="D83" s="59">
        <f t="shared" ref="D83:E83" si="16">SUM(D84:D90)</f>
        <v>311165.24</v>
      </c>
      <c r="E83" s="59">
        <f t="shared" si="16"/>
        <v>465085.44</v>
      </c>
      <c r="F83" s="44">
        <f t="shared" si="0"/>
        <v>149.46574366725537</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6365.24</v>
      </c>
      <c r="E85" s="193">
        <v>7885.44</v>
      </c>
      <c r="F85" s="44">
        <f t="shared" si="0"/>
        <v>123.88283866751293</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304800</v>
      </c>
      <c r="E89" s="193">
        <v>457200</v>
      </c>
      <c r="F89" s="44">
        <f t="shared" si="0"/>
        <v>150</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2339286.5</v>
      </c>
      <c r="E91" s="59">
        <f t="shared" si="17"/>
        <v>2027861.7999999998</v>
      </c>
      <c r="F91" s="44">
        <f t="shared" si="0"/>
        <v>86.68719286842375</v>
      </c>
    </row>
    <row r="92" spans="1:6" ht="12.75" customHeight="1" x14ac:dyDescent="0.2">
      <c r="A92" s="62">
        <v>6421</v>
      </c>
      <c r="B92" s="63" t="s">
        <v>235</v>
      </c>
      <c r="C92" s="267" t="s">
        <v>236</v>
      </c>
      <c r="D92" s="193">
        <v>2232283.23</v>
      </c>
      <c r="E92" s="193">
        <v>1809661.14</v>
      </c>
      <c r="F92" s="44">
        <f t="shared" si="0"/>
        <v>81.067720962989085</v>
      </c>
    </row>
    <row r="93" spans="1:6" ht="12.75" customHeight="1" x14ac:dyDescent="0.2">
      <c r="A93" s="62">
        <v>6422</v>
      </c>
      <c r="B93" s="63" t="s">
        <v>237</v>
      </c>
      <c r="C93" s="267" t="s">
        <v>238</v>
      </c>
      <c r="D93" s="193">
        <v>10077.89</v>
      </c>
      <c r="E93" s="193">
        <v>131154.76</v>
      </c>
      <c r="F93" s="44">
        <f t="shared" si="0"/>
        <v>1301.4109104187485</v>
      </c>
    </row>
    <row r="94" spans="1:6" ht="12.75" customHeight="1" x14ac:dyDescent="0.2">
      <c r="A94" s="62">
        <v>6423</v>
      </c>
      <c r="B94" s="63" t="s">
        <v>239</v>
      </c>
      <c r="C94" s="267" t="s">
        <v>240</v>
      </c>
      <c r="D94" s="193">
        <v>49808.5</v>
      </c>
      <c r="E94" s="193">
        <v>70082.710000000006</v>
      </c>
      <c r="F94" s="44">
        <f t="shared" si="0"/>
        <v>140.70431753616353</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47116.88</v>
      </c>
      <c r="E97" s="193">
        <v>16963.189999999999</v>
      </c>
      <c r="F97" s="44">
        <f t="shared" si="0"/>
        <v>36.002362635216933</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380571.19000000006</v>
      </c>
      <c r="E106" s="59">
        <f>E107+E112+E120+E124</f>
        <v>494761.87000000005</v>
      </c>
      <c r="F106" s="44">
        <f t="shared" si="0"/>
        <v>130.00507736804775</v>
      </c>
    </row>
    <row r="107" spans="1:6" ht="12.75" customHeight="1" x14ac:dyDescent="0.2">
      <c r="A107" s="62">
        <v>651</v>
      </c>
      <c r="B107" s="63" t="s">
        <v>265</v>
      </c>
      <c r="C107" s="267" t="s">
        <v>266</v>
      </c>
      <c r="D107" s="59">
        <f t="shared" ref="D107:E107" si="19">SUM(D108:D111)</f>
        <v>336406.66000000003</v>
      </c>
      <c r="E107" s="59">
        <f t="shared" si="19"/>
        <v>434869.60000000003</v>
      </c>
      <c r="F107" s="44">
        <f t="shared" si="0"/>
        <v>129.26902220069007</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229753.27</v>
      </c>
      <c r="E109" s="193">
        <v>275554.51</v>
      </c>
      <c r="F109" s="44">
        <f t="shared" si="0"/>
        <v>119.93496762853475</v>
      </c>
    </row>
    <row r="110" spans="1:6" ht="12.75" customHeight="1" x14ac:dyDescent="0.2">
      <c r="A110" s="62">
        <v>6513</v>
      </c>
      <c r="B110" s="63" t="s">
        <v>271</v>
      </c>
      <c r="C110" s="267" t="s">
        <v>272</v>
      </c>
      <c r="D110" s="193">
        <v>30268.61</v>
      </c>
      <c r="E110" s="193">
        <v>32783.9</v>
      </c>
      <c r="F110" s="44">
        <f t="shared" si="0"/>
        <v>108.30989596152583</v>
      </c>
    </row>
    <row r="111" spans="1:6" ht="12.75" customHeight="1" x14ac:dyDescent="0.2">
      <c r="A111" s="62">
        <v>6514</v>
      </c>
      <c r="B111" s="63" t="s">
        <v>273</v>
      </c>
      <c r="C111" s="267" t="s">
        <v>274</v>
      </c>
      <c r="D111" s="193">
        <v>76384.78</v>
      </c>
      <c r="E111" s="193">
        <v>126531.19</v>
      </c>
      <c r="F111" s="44">
        <f t="shared" si="0"/>
        <v>165.64974069441581</v>
      </c>
    </row>
    <row r="112" spans="1:6" ht="12.75" customHeight="1" x14ac:dyDescent="0.2">
      <c r="A112" s="62">
        <v>652</v>
      </c>
      <c r="B112" s="63" t="s">
        <v>275</v>
      </c>
      <c r="C112" s="267" t="s">
        <v>276</v>
      </c>
      <c r="D112" s="59">
        <f t="shared" ref="D112:E112" si="20">SUM(D113:D119)</f>
        <v>44164.53</v>
      </c>
      <c r="E112" s="59">
        <f t="shared" si="20"/>
        <v>59892.27</v>
      </c>
      <c r="F112" s="44">
        <f t="shared" si="0"/>
        <v>135.6117001584756</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44164.53</v>
      </c>
      <c r="E117" s="193">
        <v>59892.27</v>
      </c>
      <c r="F117" s="44">
        <f t="shared" si="0"/>
        <v>135.6117001584756</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134992.01</v>
      </c>
      <c r="E125" s="59">
        <f t="shared" si="22"/>
        <v>160656.4</v>
      </c>
      <c r="F125" s="44">
        <f t="shared" si="0"/>
        <v>119.01178447524413</v>
      </c>
    </row>
    <row r="126" spans="1:6" ht="12.75" customHeight="1" x14ac:dyDescent="0.2">
      <c r="A126" s="62">
        <v>661</v>
      </c>
      <c r="B126" s="64" t="s">
        <v>303</v>
      </c>
      <c r="C126" s="267" t="s">
        <v>304</v>
      </c>
      <c r="D126" s="59">
        <f t="shared" ref="D126:E126" si="23">SUM(D127:D128)</f>
        <v>2292.0100000000002</v>
      </c>
      <c r="E126" s="59">
        <f t="shared" si="23"/>
        <v>4206.3999999999996</v>
      </c>
      <c r="F126" s="44">
        <f t="shared" si="0"/>
        <v>183.52450469238789</v>
      </c>
    </row>
    <row r="127" spans="1:6" ht="12.75" customHeight="1" x14ac:dyDescent="0.2">
      <c r="A127" s="62">
        <v>6614</v>
      </c>
      <c r="B127" s="64" t="s">
        <v>305</v>
      </c>
      <c r="C127" s="267" t="s">
        <v>306</v>
      </c>
      <c r="D127" s="193">
        <v>2292.0100000000002</v>
      </c>
      <c r="E127" s="193">
        <v>4206.3999999999996</v>
      </c>
      <c r="F127" s="44">
        <f t="shared" si="0"/>
        <v>183.52450469238789</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132700</v>
      </c>
      <c r="E129" s="59">
        <f t="shared" si="24"/>
        <v>156450</v>
      </c>
      <c r="F129" s="44">
        <f t="shared" si="0"/>
        <v>117.89751318764129</v>
      </c>
    </row>
    <row r="130" spans="1:6" ht="12.75" customHeight="1" x14ac:dyDescent="0.2">
      <c r="A130" s="62">
        <v>6631</v>
      </c>
      <c r="B130" s="64" t="s">
        <v>311</v>
      </c>
      <c r="C130" s="267" t="s">
        <v>312</v>
      </c>
      <c r="D130" s="193">
        <v>132700</v>
      </c>
      <c r="E130" s="193">
        <v>156450</v>
      </c>
      <c r="F130" s="44">
        <f t="shared" si="0"/>
        <v>117.89751318764129</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30013.4</v>
      </c>
      <c r="E140" s="59">
        <f t="shared" si="28"/>
        <v>28794.54</v>
      </c>
      <c r="F140" s="44">
        <f t="shared" si="26"/>
        <v>95.938947270219302</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30013.4</v>
      </c>
      <c r="E151" s="193">
        <v>28794.54</v>
      </c>
      <c r="F151" s="44">
        <f t="shared" si="26"/>
        <v>95.938947270219302</v>
      </c>
    </row>
    <row r="152" spans="1:6" ht="12.75" customHeight="1" x14ac:dyDescent="0.2">
      <c r="A152" s="62">
        <v>3</v>
      </c>
      <c r="B152" s="63" t="s">
        <v>355</v>
      </c>
      <c r="C152" s="267" t="s">
        <v>61</v>
      </c>
      <c r="D152" s="59">
        <f>D153+D164+D202+D221+D230+D262+D273</f>
        <v>24692185.77</v>
      </c>
      <c r="E152" s="59">
        <f>E153+E164+E202+E221+E230+E262+E273</f>
        <v>37049755.460000001</v>
      </c>
      <c r="F152" s="44">
        <f t="shared" si="26"/>
        <v>150.04647950208582</v>
      </c>
    </row>
    <row r="153" spans="1:6" ht="12.75" customHeight="1" x14ac:dyDescent="0.2">
      <c r="A153" s="62">
        <v>31</v>
      </c>
      <c r="B153" s="63" t="s">
        <v>356</v>
      </c>
      <c r="C153" s="267" t="s">
        <v>357</v>
      </c>
      <c r="D153" s="59">
        <f t="shared" ref="D153:E153" si="30">D154+D159+D160</f>
        <v>4959059.3100000005</v>
      </c>
      <c r="E153" s="59">
        <f t="shared" si="30"/>
        <v>6770367.5600000005</v>
      </c>
      <c r="F153" s="44">
        <f t="shared" si="26"/>
        <v>136.52523869491691</v>
      </c>
    </row>
    <row r="154" spans="1:6" ht="12.75" customHeight="1" x14ac:dyDescent="0.2">
      <c r="A154" s="62">
        <v>311</v>
      </c>
      <c r="B154" s="63" t="s">
        <v>358</v>
      </c>
      <c r="C154" s="267" t="s">
        <v>359</v>
      </c>
      <c r="D154" s="59">
        <f t="shared" ref="D154:E154" si="31">SUM(D155:D158)</f>
        <v>3916632.43</v>
      </c>
      <c r="E154" s="59">
        <f t="shared" si="31"/>
        <v>5499423.3799999999</v>
      </c>
      <c r="F154" s="44">
        <f t="shared" si="26"/>
        <v>140.41203708258115</v>
      </c>
    </row>
    <row r="155" spans="1:6" ht="12.75" customHeight="1" x14ac:dyDescent="0.2">
      <c r="A155" s="62">
        <v>3111</v>
      </c>
      <c r="B155" s="63" t="s">
        <v>360</v>
      </c>
      <c r="C155" s="267" t="s">
        <v>361</v>
      </c>
      <c r="D155" s="193">
        <v>3893959.31</v>
      </c>
      <c r="E155" s="193">
        <v>5462450.2800000003</v>
      </c>
      <c r="F155" s="44">
        <f t="shared" si="26"/>
        <v>140.28010683039213</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22673.119999999999</v>
      </c>
      <c r="E157" s="193">
        <v>36973.1</v>
      </c>
      <c r="F157" s="44">
        <f t="shared" si="26"/>
        <v>163.0701906045573</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418415.43</v>
      </c>
      <c r="E159" s="193">
        <v>384415.32</v>
      </c>
      <c r="F159" s="44">
        <f t="shared" si="26"/>
        <v>91.874078353181204</v>
      </c>
    </row>
    <row r="160" spans="1:6" ht="12.75" customHeight="1" x14ac:dyDescent="0.2">
      <c r="A160" s="62">
        <v>313</v>
      </c>
      <c r="B160" s="64" t="s">
        <v>370</v>
      </c>
      <c r="C160" s="267" t="s">
        <v>371</v>
      </c>
      <c r="D160" s="59">
        <f t="shared" ref="D160:E160" si="32">SUM(D161:D163)</f>
        <v>624011.44999999995</v>
      </c>
      <c r="E160" s="59">
        <f t="shared" si="32"/>
        <v>886528.86</v>
      </c>
      <c r="F160" s="44">
        <f t="shared" si="26"/>
        <v>142.06932581124914</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624011.44999999995</v>
      </c>
      <c r="E162" s="193">
        <v>886528.86</v>
      </c>
      <c r="F162" s="44">
        <f t="shared" si="26"/>
        <v>142.06932581124914</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2718586.37</v>
      </c>
      <c r="E164" s="59">
        <f>E165+E170+E178+E188+E189+E194</f>
        <v>3106270.6200000006</v>
      </c>
      <c r="F164" s="44">
        <f t="shared" si="26"/>
        <v>114.26050885409245</v>
      </c>
    </row>
    <row r="165" spans="1:6" ht="12.75" customHeight="1" x14ac:dyDescent="0.2">
      <c r="A165" s="62">
        <v>321</v>
      </c>
      <c r="B165" s="63" t="s">
        <v>380</v>
      </c>
      <c r="C165" s="267" t="s">
        <v>381</v>
      </c>
      <c r="D165" s="59">
        <f t="shared" ref="D165:E165" si="33">SUM(D166:D169)</f>
        <v>200570.83</v>
      </c>
      <c r="E165" s="59">
        <f t="shared" si="33"/>
        <v>234905.39</v>
      </c>
      <c r="F165" s="44">
        <f t="shared" si="26"/>
        <v>117.11842145739739</v>
      </c>
    </row>
    <row r="166" spans="1:6" ht="12.75" customHeight="1" x14ac:dyDescent="0.2">
      <c r="A166" s="62">
        <v>3211</v>
      </c>
      <c r="B166" s="63" t="s">
        <v>382</v>
      </c>
      <c r="C166" s="267" t="s">
        <v>383</v>
      </c>
      <c r="D166" s="193">
        <v>35552.410000000003</v>
      </c>
      <c r="E166" s="193">
        <v>43451.19</v>
      </c>
      <c r="F166" s="44">
        <f t="shared" si="26"/>
        <v>122.2172842853691</v>
      </c>
    </row>
    <row r="167" spans="1:6" ht="12.75" customHeight="1" x14ac:dyDescent="0.2">
      <c r="A167" s="62">
        <v>3212</v>
      </c>
      <c r="B167" s="63" t="s">
        <v>384</v>
      </c>
      <c r="C167" s="267" t="s">
        <v>385</v>
      </c>
      <c r="D167" s="193">
        <v>155352.82999999999</v>
      </c>
      <c r="E167" s="193">
        <v>176182.95</v>
      </c>
      <c r="F167" s="44">
        <f t="shared" si="26"/>
        <v>113.40826555911472</v>
      </c>
    </row>
    <row r="168" spans="1:6" ht="12.75" customHeight="1" x14ac:dyDescent="0.2">
      <c r="A168" s="62">
        <v>3213</v>
      </c>
      <c r="B168" s="63" t="s">
        <v>386</v>
      </c>
      <c r="C168" s="267" t="s">
        <v>387</v>
      </c>
      <c r="D168" s="193">
        <v>9665.59</v>
      </c>
      <c r="E168" s="193">
        <v>15271.25</v>
      </c>
      <c r="F168" s="44">
        <f t="shared" si="26"/>
        <v>157.99604576647675</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219140.72</v>
      </c>
      <c r="E170" s="59">
        <f t="shared" si="34"/>
        <v>233584.71000000002</v>
      </c>
      <c r="F170" s="44">
        <f t="shared" si="26"/>
        <v>106.59119400538614</v>
      </c>
    </row>
    <row r="171" spans="1:6" ht="12.75" customHeight="1" x14ac:dyDescent="0.2">
      <c r="A171" s="62">
        <v>3221</v>
      </c>
      <c r="B171" s="63" t="s">
        <v>392</v>
      </c>
      <c r="C171" s="267" t="s">
        <v>393</v>
      </c>
      <c r="D171" s="193">
        <v>73174.75</v>
      </c>
      <c r="E171" s="193">
        <v>70932.210000000006</v>
      </c>
      <c r="F171" s="44">
        <f t="shared" si="26"/>
        <v>96.935363632947173</v>
      </c>
    </row>
    <row r="172" spans="1:6" ht="12.75" customHeight="1" x14ac:dyDescent="0.2">
      <c r="A172" s="62">
        <v>3222</v>
      </c>
      <c r="B172" s="63" t="s">
        <v>394</v>
      </c>
      <c r="C172" s="267" t="s">
        <v>395</v>
      </c>
      <c r="D172" s="193">
        <v>4258.55</v>
      </c>
      <c r="E172" s="193">
        <v>6341.59</v>
      </c>
      <c r="F172" s="44">
        <f t="shared" si="26"/>
        <v>148.91430181634593</v>
      </c>
    </row>
    <row r="173" spans="1:6" ht="12.75" customHeight="1" x14ac:dyDescent="0.2">
      <c r="A173" s="62">
        <v>3223</v>
      </c>
      <c r="B173" s="64" t="s">
        <v>396</v>
      </c>
      <c r="C173" s="267" t="s">
        <v>397</v>
      </c>
      <c r="D173" s="193">
        <v>115996.11</v>
      </c>
      <c r="E173" s="193">
        <v>117369.08</v>
      </c>
      <c r="F173" s="44">
        <f t="shared" si="26"/>
        <v>101.18363452015761</v>
      </c>
    </row>
    <row r="174" spans="1:6" ht="12.75" customHeight="1" x14ac:dyDescent="0.2">
      <c r="A174" s="62">
        <v>3224</v>
      </c>
      <c r="B174" s="64" t="s">
        <v>398</v>
      </c>
      <c r="C174" s="267" t="s">
        <v>399</v>
      </c>
      <c r="D174" s="193">
        <v>17022.45</v>
      </c>
      <c r="E174" s="193">
        <v>32142.38</v>
      </c>
      <c r="F174" s="44">
        <f t="shared" si="26"/>
        <v>188.82346548234833</v>
      </c>
    </row>
    <row r="175" spans="1:6" ht="12.75" customHeight="1" x14ac:dyDescent="0.2">
      <c r="A175" s="62">
        <v>3225</v>
      </c>
      <c r="B175" s="64" t="s">
        <v>400</v>
      </c>
      <c r="C175" s="267" t="s">
        <v>401</v>
      </c>
      <c r="D175" s="193">
        <v>2872.31</v>
      </c>
      <c r="E175" s="193">
        <v>2512</v>
      </c>
      <c r="F175" s="44">
        <f t="shared" si="26"/>
        <v>87.455741197851211</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5816.55</v>
      </c>
      <c r="E177" s="193">
        <v>4287.45</v>
      </c>
      <c r="F177" s="44">
        <f t="shared" si="26"/>
        <v>73.711220568893935</v>
      </c>
    </row>
    <row r="178" spans="1:6" ht="12.75" customHeight="1" x14ac:dyDescent="0.2">
      <c r="A178" s="62">
        <v>323</v>
      </c>
      <c r="B178" s="64" t="s">
        <v>406</v>
      </c>
      <c r="C178" s="267" t="s">
        <v>407</v>
      </c>
      <c r="D178" s="59">
        <f t="shared" ref="D178:E178" si="35">SUM(D179:D187)</f>
        <v>1993502.4</v>
      </c>
      <c r="E178" s="59">
        <f t="shared" si="35"/>
        <v>2346455.7000000002</v>
      </c>
      <c r="F178" s="44">
        <f t="shared" si="26"/>
        <v>117.70518560700003</v>
      </c>
    </row>
    <row r="179" spans="1:6" ht="12.75" customHeight="1" x14ac:dyDescent="0.2">
      <c r="A179" s="62">
        <v>3231</v>
      </c>
      <c r="B179" s="64" t="s">
        <v>408</v>
      </c>
      <c r="C179" s="267" t="s">
        <v>409</v>
      </c>
      <c r="D179" s="193">
        <v>567100.31999999995</v>
      </c>
      <c r="E179" s="193">
        <v>653389.55000000005</v>
      </c>
      <c r="F179" s="44">
        <f t="shared" si="26"/>
        <v>115.21586692104142</v>
      </c>
    </row>
    <row r="180" spans="1:6" ht="12.75" customHeight="1" x14ac:dyDescent="0.2">
      <c r="A180" s="62">
        <v>3232</v>
      </c>
      <c r="B180" s="64" t="s">
        <v>410</v>
      </c>
      <c r="C180" s="267" t="s">
        <v>411</v>
      </c>
      <c r="D180" s="193">
        <v>163703.67000000001</v>
      </c>
      <c r="E180" s="193">
        <v>174440.42</v>
      </c>
      <c r="F180" s="44">
        <f t="shared" si="26"/>
        <v>106.55864954035546</v>
      </c>
    </row>
    <row r="181" spans="1:6" ht="12.75" customHeight="1" x14ac:dyDescent="0.2">
      <c r="A181" s="62">
        <v>3233</v>
      </c>
      <c r="B181" s="64" t="s">
        <v>412</v>
      </c>
      <c r="C181" s="267" t="s">
        <v>413</v>
      </c>
      <c r="D181" s="193">
        <v>248961.39</v>
      </c>
      <c r="E181" s="193">
        <v>203370.55</v>
      </c>
      <c r="F181" s="44">
        <f t="shared" si="26"/>
        <v>81.687586175510987</v>
      </c>
    </row>
    <row r="182" spans="1:6" ht="12.75" customHeight="1" x14ac:dyDescent="0.2">
      <c r="A182" s="62">
        <v>3234</v>
      </c>
      <c r="B182" s="64" t="s">
        <v>414</v>
      </c>
      <c r="C182" s="267" t="s">
        <v>415</v>
      </c>
      <c r="D182" s="193">
        <v>154942.13</v>
      </c>
      <c r="E182" s="193">
        <v>169140.21</v>
      </c>
      <c r="F182" s="44">
        <f t="shared" si="26"/>
        <v>109.16347283982735</v>
      </c>
    </row>
    <row r="183" spans="1:6" ht="12.75" customHeight="1" x14ac:dyDescent="0.2">
      <c r="A183" s="62">
        <v>3235</v>
      </c>
      <c r="B183" s="63" t="s">
        <v>416</v>
      </c>
      <c r="C183" s="267" t="s">
        <v>417</v>
      </c>
      <c r="D183" s="193">
        <v>122478.56</v>
      </c>
      <c r="E183" s="193">
        <v>145692.49</v>
      </c>
      <c r="F183" s="44">
        <f t="shared" si="26"/>
        <v>118.95346418181272</v>
      </c>
    </row>
    <row r="184" spans="1:6" ht="12.75" customHeight="1" x14ac:dyDescent="0.2">
      <c r="A184" s="62">
        <v>3236</v>
      </c>
      <c r="B184" s="63" t="s">
        <v>418</v>
      </c>
      <c r="C184" s="267" t="s">
        <v>419</v>
      </c>
      <c r="D184" s="193">
        <v>93147.77</v>
      </c>
      <c r="E184" s="193">
        <v>110298.99</v>
      </c>
      <c r="F184" s="44">
        <f t="shared" si="26"/>
        <v>118.41291530650706</v>
      </c>
    </row>
    <row r="185" spans="1:6" ht="12.75" customHeight="1" x14ac:dyDescent="0.2">
      <c r="A185" s="62">
        <v>3237</v>
      </c>
      <c r="B185" s="63" t="s">
        <v>420</v>
      </c>
      <c r="C185" s="267" t="s">
        <v>421</v>
      </c>
      <c r="D185" s="193">
        <v>127776.62</v>
      </c>
      <c r="E185" s="193">
        <v>285782.64</v>
      </c>
      <c r="F185" s="44">
        <f t="shared" si="26"/>
        <v>223.65800566645134</v>
      </c>
    </row>
    <row r="186" spans="1:6" ht="12.75" customHeight="1" x14ac:dyDescent="0.2">
      <c r="A186" s="62">
        <v>3238</v>
      </c>
      <c r="B186" s="63" t="s">
        <v>422</v>
      </c>
      <c r="C186" s="267" t="s">
        <v>423</v>
      </c>
      <c r="D186" s="193">
        <v>76137.990000000005</v>
      </c>
      <c r="E186" s="193">
        <v>116573.75</v>
      </c>
      <c r="F186" s="44">
        <f t="shared" si="26"/>
        <v>153.10852046396286</v>
      </c>
    </row>
    <row r="187" spans="1:6" ht="12.75" customHeight="1" x14ac:dyDescent="0.2">
      <c r="A187" s="62">
        <v>3239</v>
      </c>
      <c r="B187" s="63" t="s">
        <v>424</v>
      </c>
      <c r="C187" s="267" t="s">
        <v>425</v>
      </c>
      <c r="D187" s="193">
        <v>439253.95</v>
      </c>
      <c r="E187" s="193">
        <v>487767.1</v>
      </c>
      <c r="F187" s="44">
        <f t="shared" si="26"/>
        <v>111.04444251440424</v>
      </c>
    </row>
    <row r="188" spans="1:6" ht="12.75" customHeight="1" x14ac:dyDescent="0.2">
      <c r="A188" s="62">
        <v>324</v>
      </c>
      <c r="B188" s="63" t="s">
        <v>426</v>
      </c>
      <c r="C188" s="267" t="s">
        <v>427</v>
      </c>
      <c r="D188" s="193">
        <v>6738.93</v>
      </c>
      <c r="E188" s="193">
        <v>10946.91</v>
      </c>
      <c r="F188" s="44">
        <f t="shared" si="26"/>
        <v>162.4428507196246</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298633.49</v>
      </c>
      <c r="E194" s="59">
        <f t="shared" si="36"/>
        <v>280377.90999999997</v>
      </c>
      <c r="F194" s="44">
        <f t="shared" si="26"/>
        <v>93.8869615728631</v>
      </c>
    </row>
    <row r="195" spans="1:6" ht="12.75" customHeight="1" x14ac:dyDescent="0.2">
      <c r="A195" s="62">
        <v>3291</v>
      </c>
      <c r="B195" s="182" t="s">
        <v>440</v>
      </c>
      <c r="C195" s="267" t="s">
        <v>441</v>
      </c>
      <c r="D195" s="193">
        <v>96719.39</v>
      </c>
      <c r="E195" s="193">
        <v>70980.899999999994</v>
      </c>
      <c r="F195" s="44">
        <f t="shared" si="26"/>
        <v>73.388490146598315</v>
      </c>
    </row>
    <row r="196" spans="1:6" ht="12.75" customHeight="1" x14ac:dyDescent="0.2">
      <c r="A196" s="62">
        <v>3292</v>
      </c>
      <c r="B196" s="63" t="s">
        <v>442</v>
      </c>
      <c r="C196" s="267" t="s">
        <v>443</v>
      </c>
      <c r="D196" s="193">
        <v>45726.74</v>
      </c>
      <c r="E196" s="193">
        <v>31784.92</v>
      </c>
      <c r="F196" s="44">
        <f t="shared" si="26"/>
        <v>69.510575212665501</v>
      </c>
    </row>
    <row r="197" spans="1:6" ht="12.75" customHeight="1" x14ac:dyDescent="0.2">
      <c r="A197" s="62">
        <v>3293</v>
      </c>
      <c r="B197" s="63" t="s">
        <v>444</v>
      </c>
      <c r="C197" s="267" t="s">
        <v>445</v>
      </c>
      <c r="D197" s="193">
        <v>85111.8</v>
      </c>
      <c r="E197" s="193">
        <v>99589.84</v>
      </c>
      <c r="F197" s="44">
        <f t="shared" si="26"/>
        <v>117.01061427440142</v>
      </c>
    </row>
    <row r="198" spans="1:6" ht="12.75" customHeight="1" x14ac:dyDescent="0.2">
      <c r="A198" s="62">
        <v>3294</v>
      </c>
      <c r="B198" s="63" t="s">
        <v>446</v>
      </c>
      <c r="C198" s="267" t="s">
        <v>447</v>
      </c>
      <c r="D198" s="193">
        <v>37196.19</v>
      </c>
      <c r="E198" s="193">
        <v>35656.699999999997</v>
      </c>
      <c r="F198" s="44">
        <f t="shared" si="26"/>
        <v>95.861162124400352</v>
      </c>
    </row>
    <row r="199" spans="1:6" ht="12.75" customHeight="1" x14ac:dyDescent="0.2">
      <c r="A199" s="62">
        <v>3295</v>
      </c>
      <c r="B199" s="63" t="s">
        <v>448</v>
      </c>
      <c r="C199" s="267" t="s">
        <v>449</v>
      </c>
      <c r="D199" s="193">
        <v>3501.38</v>
      </c>
      <c r="E199" s="193">
        <v>2674.45</v>
      </c>
      <c r="F199" s="44">
        <f t="shared" si="26"/>
        <v>76.382740519452312</v>
      </c>
    </row>
    <row r="200" spans="1:6" ht="12.75" customHeight="1" x14ac:dyDescent="0.2">
      <c r="A200" s="62" t="s">
        <v>450</v>
      </c>
      <c r="B200" s="63" t="s">
        <v>451</v>
      </c>
      <c r="C200" s="267" t="s">
        <v>450</v>
      </c>
      <c r="D200" s="193">
        <v>885.88</v>
      </c>
      <c r="E200" s="193">
        <v>10000</v>
      </c>
      <c r="F200" s="44">
        <f t="shared" si="26"/>
        <v>1128.8210592856822</v>
      </c>
    </row>
    <row r="201" spans="1:6" ht="12.75" customHeight="1" x14ac:dyDescent="0.2">
      <c r="A201" s="62">
        <v>3299</v>
      </c>
      <c r="B201" s="63" t="s">
        <v>452</v>
      </c>
      <c r="C201" s="267" t="s">
        <v>453</v>
      </c>
      <c r="D201" s="193">
        <v>29492.11</v>
      </c>
      <c r="E201" s="193">
        <v>29691.1</v>
      </c>
      <c r="F201" s="44">
        <f t="shared" si="26"/>
        <v>100.67472283264914</v>
      </c>
    </row>
    <row r="202" spans="1:6" ht="12.75" customHeight="1" x14ac:dyDescent="0.2">
      <c r="A202" s="62">
        <v>34</v>
      </c>
      <c r="B202" s="182" t="s">
        <v>454</v>
      </c>
      <c r="C202" s="267" t="s">
        <v>455</v>
      </c>
      <c r="D202" s="59">
        <f t="shared" ref="D202:E202" si="37">D203+D208+D216</f>
        <v>34266.53</v>
      </c>
      <c r="E202" s="59">
        <f t="shared" si="37"/>
        <v>47987.34</v>
      </c>
      <c r="F202" s="44">
        <f t="shared" si="26"/>
        <v>140.04143401739248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27827.52</v>
      </c>
      <c r="E208" s="59">
        <f t="shared" si="39"/>
        <v>26082.1</v>
      </c>
      <c r="F208" s="44">
        <f t="shared" si="26"/>
        <v>93.727719897425274</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442.14</v>
      </c>
      <c r="F210" s="44" t="str">
        <f t="shared" si="26"/>
        <v>-</v>
      </c>
    </row>
    <row r="211" spans="1:6" ht="24" x14ac:dyDescent="0.2">
      <c r="A211" s="62">
        <v>3423</v>
      </c>
      <c r="B211" s="182" t="s">
        <v>472</v>
      </c>
      <c r="C211" s="267" t="s">
        <v>473</v>
      </c>
      <c r="D211" s="193">
        <v>2974.04</v>
      </c>
      <c r="E211" s="193">
        <v>786.48</v>
      </c>
      <c r="F211" s="44">
        <f t="shared" si="26"/>
        <v>26.444835980686204</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24853.48</v>
      </c>
      <c r="E215" s="193">
        <v>24853.48</v>
      </c>
      <c r="F215" s="44">
        <f t="shared" si="26"/>
        <v>100</v>
      </c>
    </row>
    <row r="216" spans="1:6" ht="12.75" customHeight="1" x14ac:dyDescent="0.2">
      <c r="A216" s="62">
        <v>343</v>
      </c>
      <c r="B216" s="64" t="s">
        <v>482</v>
      </c>
      <c r="C216" s="267" t="s">
        <v>483</v>
      </c>
      <c r="D216" s="59">
        <f t="shared" ref="D216:E216" si="40">SUM(D217:D220)</f>
        <v>6439.01</v>
      </c>
      <c r="E216" s="59">
        <f t="shared" si="40"/>
        <v>21905.24</v>
      </c>
      <c r="F216" s="44">
        <f t="shared" si="26"/>
        <v>340.19577543752843</v>
      </c>
    </row>
    <row r="217" spans="1:6" ht="12.75" customHeight="1" x14ac:dyDescent="0.2">
      <c r="A217" s="62">
        <v>3431</v>
      </c>
      <c r="B217" s="181" t="s">
        <v>484</v>
      </c>
      <c r="C217" s="267" t="s">
        <v>485</v>
      </c>
      <c r="D217" s="193">
        <v>5949.08</v>
      </c>
      <c r="E217" s="193">
        <v>21737.52</v>
      </c>
      <c r="F217" s="44">
        <f t="shared" si="26"/>
        <v>365.39296832451407</v>
      </c>
    </row>
    <row r="218" spans="1:6" ht="12.75" customHeight="1" x14ac:dyDescent="0.2">
      <c r="A218" s="62">
        <v>3432</v>
      </c>
      <c r="B218" s="64" t="s">
        <v>486</v>
      </c>
      <c r="C218" s="267" t="s">
        <v>487</v>
      </c>
      <c r="D218" s="193">
        <v>3.96</v>
      </c>
      <c r="E218" s="193">
        <v>0</v>
      </c>
      <c r="F218" s="44">
        <f t="shared" si="26"/>
        <v>0</v>
      </c>
    </row>
    <row r="219" spans="1:6" ht="12.75" customHeight="1" x14ac:dyDescent="0.2">
      <c r="A219" s="62">
        <v>3433</v>
      </c>
      <c r="B219" s="64" t="s">
        <v>488</v>
      </c>
      <c r="C219" s="267" t="s">
        <v>489</v>
      </c>
      <c r="D219" s="193">
        <v>261.37</v>
      </c>
      <c r="E219" s="193">
        <v>167.72</v>
      </c>
      <c r="F219" s="44">
        <f t="shared" si="26"/>
        <v>64.169568045299769</v>
      </c>
    </row>
    <row r="220" spans="1:6" ht="12.75" customHeight="1" x14ac:dyDescent="0.2">
      <c r="A220" s="62">
        <v>3434</v>
      </c>
      <c r="B220" s="64" t="s">
        <v>490</v>
      </c>
      <c r="C220" s="267" t="s">
        <v>491</v>
      </c>
      <c r="D220" s="193">
        <v>224.6</v>
      </c>
      <c r="E220" s="193">
        <v>0</v>
      </c>
      <c r="F220" s="44">
        <f t="shared" si="26"/>
        <v>0</v>
      </c>
    </row>
    <row r="221" spans="1:6" ht="12.75" customHeight="1" x14ac:dyDescent="0.2">
      <c r="A221" s="62">
        <v>35</v>
      </c>
      <c r="B221" s="64" t="s">
        <v>492</v>
      </c>
      <c r="C221" s="267" t="s">
        <v>493</v>
      </c>
      <c r="D221" s="59">
        <f t="shared" ref="D221:E221" si="41">D222+D225+D229</f>
        <v>422845.52</v>
      </c>
      <c r="E221" s="59">
        <f t="shared" si="41"/>
        <v>606281.97</v>
      </c>
      <c r="F221" s="44">
        <f t="shared" si="26"/>
        <v>143.38143395725226</v>
      </c>
    </row>
    <row r="222" spans="1:6" ht="24" x14ac:dyDescent="0.2">
      <c r="A222" s="62">
        <v>351</v>
      </c>
      <c r="B222" s="64" t="s">
        <v>494</v>
      </c>
      <c r="C222" s="267" t="s">
        <v>495</v>
      </c>
      <c r="D222" s="59">
        <f t="shared" ref="D222:E222" si="42">SUM(D223:D224)</f>
        <v>392550</v>
      </c>
      <c r="E222" s="59">
        <f t="shared" si="42"/>
        <v>552550</v>
      </c>
      <c r="F222" s="44">
        <f t="shared" si="26"/>
        <v>140.7591389631894</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392550</v>
      </c>
      <c r="E224" s="193">
        <v>552550</v>
      </c>
      <c r="F224" s="44">
        <f t="shared" si="26"/>
        <v>140.7591389631894</v>
      </c>
    </row>
    <row r="225" spans="1:6" ht="36" x14ac:dyDescent="0.2">
      <c r="A225" s="62">
        <v>352</v>
      </c>
      <c r="B225" s="64" t="s">
        <v>500</v>
      </c>
      <c r="C225" s="267" t="s">
        <v>501</v>
      </c>
      <c r="D225" s="59">
        <f t="shared" ref="D225:E225" si="43">SUM(D226:D228)</f>
        <v>30295.519999999997</v>
      </c>
      <c r="E225" s="59">
        <f t="shared" si="43"/>
        <v>53731.969999999994</v>
      </c>
      <c r="F225" s="44">
        <f t="shared" si="26"/>
        <v>177.35945776801321</v>
      </c>
    </row>
    <row r="226" spans="1:6" ht="12.75" customHeight="1" x14ac:dyDescent="0.2">
      <c r="A226" s="62">
        <v>3521</v>
      </c>
      <c r="B226" s="64" t="s">
        <v>502</v>
      </c>
      <c r="C226" s="267" t="s">
        <v>503</v>
      </c>
      <c r="D226" s="193">
        <v>23913.17</v>
      </c>
      <c r="E226" s="193">
        <v>18435.25</v>
      </c>
      <c r="F226" s="44">
        <f t="shared" si="26"/>
        <v>77.092455747188694</v>
      </c>
    </row>
    <row r="227" spans="1:6" ht="12.75" customHeight="1" x14ac:dyDescent="0.2">
      <c r="A227" s="62">
        <v>3522</v>
      </c>
      <c r="B227" s="64" t="s">
        <v>504</v>
      </c>
      <c r="C227" s="267" t="s">
        <v>505</v>
      </c>
      <c r="D227" s="193">
        <v>6382.35</v>
      </c>
      <c r="E227" s="193">
        <v>29552.12</v>
      </c>
      <c r="F227" s="44">
        <f t="shared" si="26"/>
        <v>463.02882167226801</v>
      </c>
    </row>
    <row r="228" spans="1:6" ht="12.75" customHeight="1" x14ac:dyDescent="0.2">
      <c r="A228" s="62">
        <v>3523</v>
      </c>
      <c r="B228" s="63" t="s">
        <v>506</v>
      </c>
      <c r="C228" s="267" t="s">
        <v>507</v>
      </c>
      <c r="D228" s="193">
        <v>0</v>
      </c>
      <c r="E228" s="193">
        <v>5744.6</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11643568.870000001</v>
      </c>
      <c r="E230" s="59">
        <f>E231+E234+E237+E242+E246+E250+E254+E257</f>
        <v>20792532.16</v>
      </c>
      <c r="F230" s="44">
        <f t="shared" ref="F230:F245" si="44">IF(D230&lt;&gt;0,IF(E230/D230&gt;=100,"&gt;&gt;100",E230/D230*100),"-")</f>
        <v>178.57524949736478</v>
      </c>
    </row>
    <row r="231" spans="1:6" ht="12.75" customHeight="1" x14ac:dyDescent="0.2">
      <c r="A231" s="62">
        <v>361</v>
      </c>
      <c r="B231" s="63" t="s">
        <v>512</v>
      </c>
      <c r="C231" s="267" t="s">
        <v>513</v>
      </c>
      <c r="D231" s="59">
        <f t="shared" ref="D231:E231" si="45">SUM(D232:D233)</f>
        <v>201651.59</v>
      </c>
      <c r="E231" s="59">
        <f t="shared" si="45"/>
        <v>199759.52</v>
      </c>
      <c r="F231" s="44">
        <f t="shared" si="44"/>
        <v>99.061713324452342</v>
      </c>
    </row>
    <row r="232" spans="1:6" ht="12.75" customHeight="1" x14ac:dyDescent="0.2">
      <c r="A232" s="62">
        <v>3611</v>
      </c>
      <c r="B232" s="63" t="s">
        <v>514</v>
      </c>
      <c r="C232" s="267" t="s">
        <v>515</v>
      </c>
      <c r="D232" s="193">
        <v>201651.59</v>
      </c>
      <c r="E232" s="193">
        <v>199759.52</v>
      </c>
      <c r="F232" s="44">
        <f t="shared" si="44"/>
        <v>99.061713324452342</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440548.35</v>
      </c>
      <c r="E237" s="59">
        <f t="shared" si="47"/>
        <v>1207317.6099999999</v>
      </c>
      <c r="F237" s="44">
        <f t="shared" si="44"/>
        <v>274.04883255152356</v>
      </c>
    </row>
    <row r="238" spans="1:6" ht="12" x14ac:dyDescent="0.2">
      <c r="A238" s="62">
        <v>3631</v>
      </c>
      <c r="B238" s="64" t="s">
        <v>526</v>
      </c>
      <c r="C238" s="267" t="s">
        <v>527</v>
      </c>
      <c r="D238" s="193">
        <v>103776.55</v>
      </c>
      <c r="E238" s="193">
        <v>114079.16</v>
      </c>
      <c r="F238" s="44">
        <f t="shared" si="44"/>
        <v>109.92768597529981</v>
      </c>
    </row>
    <row r="239" spans="1:6" ht="12" x14ac:dyDescent="0.2">
      <c r="A239" s="62">
        <v>3632</v>
      </c>
      <c r="B239" s="64" t="s">
        <v>528</v>
      </c>
      <c r="C239" s="267" t="s">
        <v>529</v>
      </c>
      <c r="D239" s="193">
        <v>336771.8</v>
      </c>
      <c r="E239" s="193">
        <v>1093238.45</v>
      </c>
      <c r="F239" s="44">
        <f t="shared" si="44"/>
        <v>324.62291973377819</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190148.96999999997</v>
      </c>
      <c r="E246" s="59">
        <f t="shared" si="48"/>
        <v>360498.24</v>
      </c>
      <c r="F246" s="44">
        <f t="shared" ref="F246:F249" si="49">IF(D246&lt;&gt;0,IF(E246/D246&gt;=100,"&gt;&gt;100",E246/D246*100),"-")</f>
        <v>189.58726939199303</v>
      </c>
    </row>
    <row r="247" spans="1:6" ht="12.75" customHeight="1" x14ac:dyDescent="0.2">
      <c r="A247" s="62" t="s">
        <v>541</v>
      </c>
      <c r="B247" s="63" t="s">
        <v>542</v>
      </c>
      <c r="C247" s="267" t="s">
        <v>541</v>
      </c>
      <c r="D247" s="193">
        <v>169100.36</v>
      </c>
      <c r="E247" s="193">
        <v>183106.02</v>
      </c>
      <c r="F247" s="44">
        <f t="shared" si="49"/>
        <v>108.28245427744802</v>
      </c>
    </row>
    <row r="248" spans="1:6" ht="12.75" customHeight="1" x14ac:dyDescent="0.2">
      <c r="A248" s="62" t="s">
        <v>543</v>
      </c>
      <c r="B248" s="63" t="s">
        <v>544</v>
      </c>
      <c r="C248" s="267" t="s">
        <v>543</v>
      </c>
      <c r="D248" s="193">
        <v>21048.61</v>
      </c>
      <c r="E248" s="193">
        <v>177392.22</v>
      </c>
      <c r="F248" s="44">
        <f t="shared" si="49"/>
        <v>842.7740359102097</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10680906.48</v>
      </c>
      <c r="E250" s="59">
        <f t="shared" si="50"/>
        <v>19024956.789999999</v>
      </c>
      <c r="F250" s="44">
        <f t="shared" ref="F250:F253" si="51">IF(D250&lt;&gt;0,IF(E250/D250&gt;=100,"&gt;&gt;100",E250/D250*100),"-")</f>
        <v>178.12118124640671</v>
      </c>
    </row>
    <row r="251" spans="1:6" ht="24" x14ac:dyDescent="0.2">
      <c r="A251" s="62">
        <v>3672</v>
      </c>
      <c r="B251" s="63" t="s">
        <v>549</v>
      </c>
      <c r="C251" s="267" t="s">
        <v>550</v>
      </c>
      <c r="D251" s="193">
        <v>10233551.119999999</v>
      </c>
      <c r="E251" s="193">
        <v>16183127.67</v>
      </c>
      <c r="F251" s="44">
        <f t="shared" si="51"/>
        <v>158.13794723097061</v>
      </c>
    </row>
    <row r="252" spans="1:6" ht="24" x14ac:dyDescent="0.2">
      <c r="A252" s="62">
        <v>3673</v>
      </c>
      <c r="B252" s="63" t="s">
        <v>551</v>
      </c>
      <c r="C252" s="267" t="s">
        <v>552</v>
      </c>
      <c r="D252" s="193">
        <v>389302.96</v>
      </c>
      <c r="E252" s="193">
        <v>2470247.66</v>
      </c>
      <c r="F252" s="44">
        <f t="shared" si="51"/>
        <v>634.53092162463906</v>
      </c>
    </row>
    <row r="253" spans="1:6" ht="24" x14ac:dyDescent="0.2">
      <c r="A253" s="62">
        <v>3674</v>
      </c>
      <c r="B253" s="63" t="s">
        <v>553</v>
      </c>
      <c r="C253" s="267" t="s">
        <v>554</v>
      </c>
      <c r="D253" s="193">
        <v>58052.4</v>
      </c>
      <c r="E253" s="193">
        <v>371581.46</v>
      </c>
      <c r="F253" s="44">
        <f t="shared" si="51"/>
        <v>640.0794110148762</v>
      </c>
    </row>
    <row r="254" spans="1:6" ht="12.75" customHeight="1" x14ac:dyDescent="0.2">
      <c r="A254" s="62" t="s">
        <v>555</v>
      </c>
      <c r="B254" s="228" t="s">
        <v>556</v>
      </c>
      <c r="C254" s="267" t="s">
        <v>555</v>
      </c>
      <c r="D254" s="59">
        <f t="shared" ref="D254:E254" si="52">SUM(D255:D256)</f>
        <v>130313.48</v>
      </c>
      <c r="E254" s="59">
        <f t="shared" si="52"/>
        <v>0</v>
      </c>
      <c r="F254" s="44">
        <f t="shared" ref="F254:F261" si="53">IF(D254&lt;&gt;0,IF(E254/D254&gt;=100,"&gt;&gt;100",E254/D254*100),"-")</f>
        <v>0</v>
      </c>
    </row>
    <row r="255" spans="1:6" ht="12.75" customHeight="1" x14ac:dyDescent="0.2">
      <c r="A255" s="62" t="s">
        <v>557</v>
      </c>
      <c r="B255" s="63" t="s">
        <v>202</v>
      </c>
      <c r="C255" s="267" t="s">
        <v>557</v>
      </c>
      <c r="D255" s="193">
        <v>130313.48</v>
      </c>
      <c r="E255" s="193">
        <v>0</v>
      </c>
      <c r="F255" s="44">
        <f t="shared" si="53"/>
        <v>0</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743168.86</v>
      </c>
      <c r="E262" s="59">
        <f t="shared" si="55"/>
        <v>1532863.36</v>
      </c>
      <c r="F262" s="44">
        <f t="shared" ref="F262:F268" si="56">IF(D262&lt;&gt;0,IF(E262/D262&gt;=100,"&gt;&gt;100",E262/D262*100),"-")</f>
        <v>206.26043992209256</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743168.86</v>
      </c>
      <c r="E269" s="59">
        <f t="shared" si="58"/>
        <v>1532863.36</v>
      </c>
      <c r="F269" s="44">
        <f t="shared" ref="F269:F272" si="59">IF(D269&lt;&gt;0,IF(E269/D269&gt;=100,"&gt;&gt;100",E269/D269*100),"-")</f>
        <v>206.26043992209256</v>
      </c>
    </row>
    <row r="270" spans="1:6" ht="12.75" customHeight="1" x14ac:dyDescent="0.2">
      <c r="A270" s="62">
        <v>3721</v>
      </c>
      <c r="B270" s="64" t="s">
        <v>581</v>
      </c>
      <c r="C270" s="267" t="s">
        <v>582</v>
      </c>
      <c r="D270" s="193">
        <v>35520</v>
      </c>
      <c r="E270" s="193">
        <v>77120</v>
      </c>
      <c r="F270" s="44">
        <f t="shared" si="59"/>
        <v>217.11711711711712</v>
      </c>
    </row>
    <row r="271" spans="1:6" ht="12.75" customHeight="1" x14ac:dyDescent="0.2">
      <c r="A271" s="62">
        <v>3722</v>
      </c>
      <c r="B271" s="64" t="s">
        <v>583</v>
      </c>
      <c r="C271" s="267" t="s">
        <v>584</v>
      </c>
      <c r="D271" s="193">
        <v>707648.86</v>
      </c>
      <c r="E271" s="193">
        <v>1455743.36</v>
      </c>
      <c r="F271" s="44">
        <f t="shared" si="59"/>
        <v>205.71549567676831</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4170690.31</v>
      </c>
      <c r="E273" s="59">
        <f t="shared" si="60"/>
        <v>4193452.45</v>
      </c>
      <c r="F273" s="44">
        <f t="shared" ref="F273:F277" si="61">IF(D273&lt;&gt;0,IF(E273/D273&gt;=100,"&gt;&gt;100",E273/D273*100),"-")</f>
        <v>100.54576432935872</v>
      </c>
    </row>
    <row r="274" spans="1:6" ht="12.75" customHeight="1" x14ac:dyDescent="0.2">
      <c r="A274" s="62">
        <v>381</v>
      </c>
      <c r="B274" s="63" t="s">
        <v>589</v>
      </c>
      <c r="C274" s="267" t="s">
        <v>590</v>
      </c>
      <c r="D274" s="59">
        <f t="shared" ref="D274:E274" si="62">SUM(D275:D277)</f>
        <v>2073363.1099999999</v>
      </c>
      <c r="E274" s="59">
        <f t="shared" si="62"/>
        <v>2734176.87</v>
      </c>
      <c r="F274" s="44">
        <f t="shared" si="61"/>
        <v>131.87158857089921</v>
      </c>
    </row>
    <row r="275" spans="1:6" ht="12.75" customHeight="1" x14ac:dyDescent="0.2">
      <c r="A275" s="62">
        <v>3811</v>
      </c>
      <c r="B275" s="63" t="s">
        <v>591</v>
      </c>
      <c r="C275" s="267" t="s">
        <v>592</v>
      </c>
      <c r="D275" s="193">
        <v>2072992.72</v>
      </c>
      <c r="E275" s="193">
        <v>2710887.83</v>
      </c>
      <c r="F275" s="44">
        <f t="shared" si="61"/>
        <v>130.77170044282644</v>
      </c>
    </row>
    <row r="276" spans="1:6" ht="12.75" customHeight="1" x14ac:dyDescent="0.2">
      <c r="A276" s="62">
        <v>3812</v>
      </c>
      <c r="B276" s="63" t="s">
        <v>593</v>
      </c>
      <c r="C276" s="267" t="s">
        <v>594</v>
      </c>
      <c r="D276" s="193">
        <v>370.39</v>
      </c>
      <c r="E276" s="193">
        <v>11469.5</v>
      </c>
      <c r="F276" s="44">
        <f t="shared" si="61"/>
        <v>3096.6008801533517</v>
      </c>
    </row>
    <row r="277" spans="1:6" ht="12.75" customHeight="1" x14ac:dyDescent="0.2">
      <c r="A277" s="62" t="s">
        <v>595</v>
      </c>
      <c r="B277" s="63" t="s">
        <v>596</v>
      </c>
      <c r="C277" s="267" t="s">
        <v>595</v>
      </c>
      <c r="D277" s="193">
        <v>0</v>
      </c>
      <c r="E277" s="193">
        <v>11819.54</v>
      </c>
      <c r="F277" s="44" t="str">
        <f t="shared" si="61"/>
        <v>-</v>
      </c>
    </row>
    <row r="278" spans="1:6" ht="12.75" customHeight="1" x14ac:dyDescent="0.2">
      <c r="A278" s="62">
        <v>382</v>
      </c>
      <c r="B278" s="64" t="s">
        <v>597</v>
      </c>
      <c r="C278" s="267" t="s">
        <v>598</v>
      </c>
      <c r="D278" s="59">
        <f t="shared" ref="D278:E278" si="63">SUM(D279:D282)</f>
        <v>1627521.59</v>
      </c>
      <c r="E278" s="59">
        <f t="shared" si="63"/>
        <v>1322025.81</v>
      </c>
      <c r="F278" s="44">
        <f t="shared" ref="F278:F282" si="64">IF(D278&lt;&gt;0,IF(E278/D278&gt;=100,"&gt;&gt;100",E278/D278*100),"-")</f>
        <v>81.229386947794652</v>
      </c>
    </row>
    <row r="279" spans="1:6" ht="12.75" customHeight="1" x14ac:dyDescent="0.2">
      <c r="A279" s="62">
        <v>3821</v>
      </c>
      <c r="B279" s="63" t="s">
        <v>599</v>
      </c>
      <c r="C279" s="267" t="s">
        <v>600</v>
      </c>
      <c r="D279" s="193">
        <v>1627521.59</v>
      </c>
      <c r="E279" s="193">
        <v>1322025.81</v>
      </c>
      <c r="F279" s="44">
        <f t="shared" si="64"/>
        <v>81.229386947794652</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469805.61</v>
      </c>
      <c r="E289" s="59">
        <f t="shared" si="67"/>
        <v>137249.76999999999</v>
      </c>
      <c r="F289" s="44">
        <f t="shared" si="66"/>
        <v>29.214161576316638</v>
      </c>
    </row>
    <row r="290" spans="1:6" ht="24" x14ac:dyDescent="0.2">
      <c r="A290" s="62">
        <v>3861</v>
      </c>
      <c r="B290" s="63" t="s">
        <v>620</v>
      </c>
      <c r="C290" s="267" t="s">
        <v>621</v>
      </c>
      <c r="D290" s="193">
        <v>454805.61</v>
      </c>
      <c r="E290" s="193">
        <v>106857.47</v>
      </c>
      <c r="F290" s="44">
        <f t="shared" si="66"/>
        <v>23.495196112466598</v>
      </c>
    </row>
    <row r="291" spans="1:6" ht="24" x14ac:dyDescent="0.2">
      <c r="A291" s="62">
        <v>3862</v>
      </c>
      <c r="B291" s="64" t="s">
        <v>622</v>
      </c>
      <c r="C291" s="267" t="s">
        <v>623</v>
      </c>
      <c r="D291" s="193">
        <v>15000</v>
      </c>
      <c r="E291" s="193">
        <v>15000</v>
      </c>
      <c r="F291" s="44">
        <f t="shared" si="66"/>
        <v>100</v>
      </c>
    </row>
    <row r="292" spans="1:6" ht="12.75" customHeight="1" x14ac:dyDescent="0.2">
      <c r="A292" s="62">
        <v>3863</v>
      </c>
      <c r="B292" s="64" t="s">
        <v>624</v>
      </c>
      <c r="C292" s="267" t="s">
        <v>625</v>
      </c>
      <c r="D292" s="193">
        <v>0</v>
      </c>
      <c r="E292" s="193">
        <v>15392.3</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24692185.77</v>
      </c>
      <c r="E299" s="59">
        <f>E152-E297+E298</f>
        <v>37049755.460000001</v>
      </c>
      <c r="F299" s="44">
        <f t="shared" si="68"/>
        <v>150.04647950208582</v>
      </c>
    </row>
    <row r="300" spans="1:6" ht="12.75" customHeight="1" x14ac:dyDescent="0.2">
      <c r="A300" s="62" t="s">
        <v>630</v>
      </c>
      <c r="B300" s="63" t="s">
        <v>641</v>
      </c>
      <c r="C300" s="267" t="s">
        <v>642</v>
      </c>
      <c r="D300" s="59">
        <f>IF(D6&gt;=D299,D6-D299,0)</f>
        <v>12306802.870000001</v>
      </c>
      <c r="E300" s="59">
        <f>IF(E6&gt;=E299,E6-E299,0)</f>
        <v>6321074.9299999923</v>
      </c>
      <c r="F300" s="44">
        <f t="shared" si="68"/>
        <v>51.362445606476115</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11214963.029999999</v>
      </c>
      <c r="E302" s="193">
        <v>25190021.629999999</v>
      </c>
      <c r="F302" s="44">
        <f t="shared" si="68"/>
        <v>224.6108307501037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1093491.3999999999</v>
      </c>
      <c r="E304" s="193">
        <v>1407661.46</v>
      </c>
      <c r="F304" s="44">
        <f t="shared" si="68"/>
        <v>128.73091274426119</v>
      </c>
    </row>
    <row r="305" spans="1:6" ht="12" x14ac:dyDescent="0.2">
      <c r="A305" s="62">
        <v>9661</v>
      </c>
      <c r="B305" s="228" t="s">
        <v>651</v>
      </c>
      <c r="C305" s="267" t="s">
        <v>652</v>
      </c>
      <c r="D305" s="193">
        <v>0</v>
      </c>
      <c r="E305" s="193">
        <v>665.2</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53939.58</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47310.48</v>
      </c>
      <c r="F309" s="44" t="str">
        <f t="shared" si="72"/>
        <v>-</v>
      </c>
    </row>
    <row r="310" spans="1:6" ht="24" x14ac:dyDescent="0.2">
      <c r="A310" s="62">
        <v>711</v>
      </c>
      <c r="B310" s="63" t="s">
        <v>660</v>
      </c>
      <c r="C310" s="267" t="s">
        <v>661</v>
      </c>
      <c r="D310" s="59">
        <f t="shared" ref="D310:E310" si="74">SUM(D311:D313)</f>
        <v>0</v>
      </c>
      <c r="E310" s="59">
        <f t="shared" si="74"/>
        <v>47310.48</v>
      </c>
      <c r="F310" s="44" t="str">
        <f t="shared" si="72"/>
        <v>-</v>
      </c>
    </row>
    <row r="311" spans="1:6" ht="12.75" customHeight="1" x14ac:dyDescent="0.2">
      <c r="A311" s="62">
        <v>7111</v>
      </c>
      <c r="B311" s="63" t="s">
        <v>662</v>
      </c>
      <c r="C311" s="267" t="s">
        <v>663</v>
      </c>
      <c r="D311" s="193">
        <v>0</v>
      </c>
      <c r="E311" s="193">
        <v>47310.48</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6629.1</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100</v>
      </c>
      <c r="F327" s="44" t="str">
        <f t="shared" si="72"/>
        <v>-</v>
      </c>
    </row>
    <row r="328" spans="1:6" ht="12.75" customHeight="1" x14ac:dyDescent="0.2">
      <c r="A328" s="62">
        <v>7221</v>
      </c>
      <c r="B328" s="63" t="s">
        <v>696</v>
      </c>
      <c r="C328" s="267" t="s">
        <v>697</v>
      </c>
      <c r="D328" s="193">
        <v>0</v>
      </c>
      <c r="E328" s="193">
        <v>100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6529.1</v>
      </c>
      <c r="F336" s="44" t="str">
        <f t="shared" si="72"/>
        <v>-</v>
      </c>
    </row>
    <row r="337" spans="1:6" ht="12.75" customHeight="1" x14ac:dyDescent="0.2">
      <c r="A337" s="62">
        <v>7231</v>
      </c>
      <c r="B337" s="63" t="s">
        <v>714</v>
      </c>
      <c r="C337" s="267" t="s">
        <v>715</v>
      </c>
      <c r="D337" s="193">
        <v>0</v>
      </c>
      <c r="E337" s="193">
        <v>6529.1</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300610.14</v>
      </c>
      <c r="E360" s="59">
        <f t="shared" si="86"/>
        <v>1095627.1599999999</v>
      </c>
      <c r="F360" s="44">
        <f t="shared" si="72"/>
        <v>364.46779872428783</v>
      </c>
    </row>
    <row r="361" spans="1:6" ht="12.75" customHeight="1" x14ac:dyDescent="0.2">
      <c r="A361" s="62">
        <v>41</v>
      </c>
      <c r="B361" s="63" t="s">
        <v>762</v>
      </c>
      <c r="C361" s="267" t="s">
        <v>763</v>
      </c>
      <c r="D361" s="59">
        <f t="shared" ref="D361:E361" si="87">D362+D366</f>
        <v>18114.7</v>
      </c>
      <c r="E361" s="59">
        <f t="shared" si="87"/>
        <v>0</v>
      </c>
      <c r="F361" s="44">
        <f t="shared" si="72"/>
        <v>0</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18114.7</v>
      </c>
      <c r="E366" s="59">
        <f t="shared" si="89"/>
        <v>0</v>
      </c>
      <c r="F366" s="44">
        <f t="shared" si="72"/>
        <v>0</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18114.7</v>
      </c>
      <c r="E369" s="193">
        <v>0</v>
      </c>
      <c r="F369" s="44">
        <f t="shared" si="72"/>
        <v>0</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250995.44</v>
      </c>
      <c r="E373" s="59">
        <f t="shared" si="90"/>
        <v>646913.24</v>
      </c>
      <c r="F373" s="44">
        <f t="shared" si="72"/>
        <v>257.73904099612326</v>
      </c>
    </row>
    <row r="374" spans="1:6" ht="12.75" customHeight="1" x14ac:dyDescent="0.2">
      <c r="A374" s="62">
        <v>421</v>
      </c>
      <c r="B374" s="63" t="s">
        <v>780</v>
      </c>
      <c r="C374" s="267" t="s">
        <v>781</v>
      </c>
      <c r="D374" s="59">
        <f t="shared" ref="D374:E374" si="91">SUM(D375:D378)</f>
        <v>1741.99</v>
      </c>
      <c r="E374" s="59">
        <f t="shared" si="91"/>
        <v>418674.01</v>
      </c>
      <c r="F374" s="44" t="str">
        <f t="shared" si="72"/>
        <v>&gt;&gt;100</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418674.01</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1741.99</v>
      </c>
      <c r="E378" s="193">
        <v>0</v>
      </c>
      <c r="F378" s="44">
        <f t="shared" si="72"/>
        <v>0</v>
      </c>
    </row>
    <row r="379" spans="1:6" ht="12.75" customHeight="1" x14ac:dyDescent="0.2">
      <c r="A379" s="62">
        <v>422</v>
      </c>
      <c r="B379" s="63" t="s">
        <v>786</v>
      </c>
      <c r="C379" s="267" t="s">
        <v>787</v>
      </c>
      <c r="D379" s="59">
        <f t="shared" ref="D379:E379" si="92">SUM(D380:D387)</f>
        <v>116617.59</v>
      </c>
      <c r="E379" s="59">
        <f t="shared" si="92"/>
        <v>184556.95</v>
      </c>
      <c r="F379" s="44">
        <f t="shared" si="72"/>
        <v>158.2582438892795</v>
      </c>
    </row>
    <row r="380" spans="1:6" ht="12.75" customHeight="1" x14ac:dyDescent="0.2">
      <c r="A380" s="62">
        <v>4221</v>
      </c>
      <c r="B380" s="63" t="s">
        <v>696</v>
      </c>
      <c r="C380" s="267" t="s">
        <v>788</v>
      </c>
      <c r="D380" s="193">
        <v>18693.5</v>
      </c>
      <c r="E380" s="193">
        <v>115816.55</v>
      </c>
      <c r="F380" s="44">
        <f t="shared" si="72"/>
        <v>619.55519298151773</v>
      </c>
    </row>
    <row r="381" spans="1:6" ht="12.75" customHeight="1" x14ac:dyDescent="0.2">
      <c r="A381" s="62">
        <v>4222</v>
      </c>
      <c r="B381" s="63" t="s">
        <v>789</v>
      </c>
      <c r="C381" s="267" t="s">
        <v>790</v>
      </c>
      <c r="D381" s="193">
        <v>40927.949999999997</v>
      </c>
      <c r="E381" s="193">
        <v>44791.74</v>
      </c>
      <c r="F381" s="44">
        <f t="shared" si="72"/>
        <v>109.44046794427769</v>
      </c>
    </row>
    <row r="382" spans="1:6" ht="12.75" customHeight="1" x14ac:dyDescent="0.2">
      <c r="A382" s="62">
        <v>4223</v>
      </c>
      <c r="B382" s="63" t="s">
        <v>700</v>
      </c>
      <c r="C382" s="267" t="s">
        <v>791</v>
      </c>
      <c r="D382" s="193">
        <v>1501.04</v>
      </c>
      <c r="E382" s="193">
        <v>9731.8799999999992</v>
      </c>
      <c r="F382" s="44">
        <f t="shared" si="72"/>
        <v>648.34248254543513</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55495.1</v>
      </c>
      <c r="E386" s="193">
        <v>14216.78</v>
      </c>
      <c r="F386" s="44">
        <f t="shared" si="72"/>
        <v>25.6180815963932</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23082.5</v>
      </c>
      <c r="E388" s="59">
        <f t="shared" si="93"/>
        <v>25438.53</v>
      </c>
      <c r="F388" s="44">
        <f t="shared" si="72"/>
        <v>110.20699664247806</v>
      </c>
    </row>
    <row r="389" spans="1:6" ht="12.75" customHeight="1" x14ac:dyDescent="0.2">
      <c r="A389" s="62">
        <v>4231</v>
      </c>
      <c r="B389" s="63" t="s">
        <v>714</v>
      </c>
      <c r="C389" s="267" t="s">
        <v>799</v>
      </c>
      <c r="D389" s="193">
        <v>0</v>
      </c>
      <c r="E389" s="193">
        <v>25438.53</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23082.5</v>
      </c>
      <c r="E391" s="193">
        <v>0</v>
      </c>
      <c r="F391" s="44">
        <f t="shared" si="72"/>
        <v>0</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109553.36</v>
      </c>
      <c r="E401" s="59">
        <f t="shared" si="96"/>
        <v>18243.75</v>
      </c>
      <c r="F401" s="44">
        <f t="shared" si="72"/>
        <v>16.652843874437078</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29377.5</v>
      </c>
      <c r="E403" s="193">
        <v>18243.75</v>
      </c>
      <c r="F403" s="44">
        <f t="shared" si="72"/>
        <v>62.101097778912425</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80175.86</v>
      </c>
      <c r="E405" s="193">
        <v>0</v>
      </c>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31500</v>
      </c>
      <c r="E412" s="59">
        <f t="shared" si="100"/>
        <v>448713.92</v>
      </c>
      <c r="F412" s="44">
        <f t="shared" si="72"/>
        <v>1424.4886349206349</v>
      </c>
    </row>
    <row r="413" spans="1:6" ht="12.75" customHeight="1" x14ac:dyDescent="0.2">
      <c r="A413" s="62">
        <v>451</v>
      </c>
      <c r="B413" s="63" t="s">
        <v>833</v>
      </c>
      <c r="C413" s="267" t="s">
        <v>834</v>
      </c>
      <c r="D413" s="193">
        <v>31500</v>
      </c>
      <c r="E413" s="193">
        <v>448713.92</v>
      </c>
      <c r="F413" s="44">
        <f t="shared" si="72"/>
        <v>1424.4886349206349</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300610.14</v>
      </c>
      <c r="E418" s="59">
        <f t="shared" si="102"/>
        <v>1041687.58</v>
      </c>
      <c r="F418" s="44">
        <f t="shared" si="72"/>
        <v>346.52443194364633</v>
      </c>
    </row>
    <row r="419" spans="1:6" ht="12.75" customHeight="1" x14ac:dyDescent="0.2">
      <c r="A419" s="62">
        <v>92212</v>
      </c>
      <c r="B419" s="63" t="s">
        <v>845</v>
      </c>
      <c r="C419" s="267" t="s">
        <v>846</v>
      </c>
      <c r="D419" s="193">
        <v>8266.4599999999991</v>
      </c>
      <c r="E419" s="193">
        <v>0</v>
      </c>
      <c r="F419" s="44">
        <f t="shared" si="72"/>
        <v>0</v>
      </c>
    </row>
    <row r="420" spans="1:6" ht="12.75" customHeight="1" x14ac:dyDescent="0.2">
      <c r="A420" s="62">
        <v>92222</v>
      </c>
      <c r="B420" s="63" t="s">
        <v>847</v>
      </c>
      <c r="C420" s="267" t="s">
        <v>848</v>
      </c>
      <c r="D420" s="193">
        <v>0</v>
      </c>
      <c r="E420" s="193">
        <v>2864563.22</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36998988.640000001</v>
      </c>
      <c r="E422" s="59">
        <f>E6+E308</f>
        <v>43424769.969999991</v>
      </c>
      <c r="F422" s="44">
        <f t="shared" si="72"/>
        <v>117.36745129041989</v>
      </c>
    </row>
    <row r="423" spans="1:6" ht="12.75" customHeight="1" x14ac:dyDescent="0.2">
      <c r="A423" s="62" t="s">
        <v>630</v>
      </c>
      <c r="B423" s="63" t="s">
        <v>853</v>
      </c>
      <c r="C423" s="267" t="s">
        <v>854</v>
      </c>
      <c r="D423" s="59">
        <f t="shared" ref="D423:E423" si="103">D299+D360</f>
        <v>24992795.91</v>
      </c>
      <c r="E423" s="59">
        <f t="shared" si="103"/>
        <v>38145382.619999997</v>
      </c>
      <c r="F423" s="44">
        <f t="shared" si="72"/>
        <v>152.62551159687359</v>
      </c>
    </row>
    <row r="424" spans="1:6" ht="12.75" customHeight="1" x14ac:dyDescent="0.2">
      <c r="A424" s="62" t="s">
        <v>630</v>
      </c>
      <c r="B424" s="63" t="s">
        <v>855</v>
      </c>
      <c r="C424" s="267" t="s">
        <v>856</v>
      </c>
      <c r="D424" s="59">
        <f t="shared" ref="D424:E424" si="104">IF(D422&gt;=D423,D422-D423,0)</f>
        <v>12006192.73</v>
      </c>
      <c r="E424" s="59">
        <f t="shared" si="104"/>
        <v>5279387.349999994</v>
      </c>
      <c r="F424" s="44">
        <f t="shared" si="72"/>
        <v>43.972202251995618</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11223229.49</v>
      </c>
      <c r="E426" s="59">
        <f t="shared" si="106"/>
        <v>22325458.41</v>
      </c>
      <c r="F426" s="44">
        <f t="shared" si="72"/>
        <v>198.92187386787543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1093491.3999999999</v>
      </c>
      <c r="E428" s="80">
        <f t="shared" si="108"/>
        <v>1407661.46</v>
      </c>
      <c r="F428" s="60">
        <f t="shared" si="72"/>
        <v>128.73091274426119</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312995.61</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312995.61</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312995.61</v>
      </c>
      <c r="F497" s="44" t="str">
        <f t="shared" si="109"/>
        <v>-</v>
      </c>
    </row>
    <row r="498" spans="1:6" ht="12.75" customHeight="1" x14ac:dyDescent="0.2">
      <c r="A498" s="62">
        <v>8422</v>
      </c>
      <c r="B498" s="63" t="s">
        <v>1004</v>
      </c>
      <c r="C498" s="267" t="s">
        <v>1005</v>
      </c>
      <c r="D498" s="193">
        <v>0</v>
      </c>
      <c r="E498" s="193">
        <v>312995.61</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113771.65</v>
      </c>
      <c r="E535" s="59">
        <f>E536+E571+E584+E597+E629</f>
        <v>178114.57</v>
      </c>
      <c r="F535" s="44">
        <f t="shared" si="109"/>
        <v>156.55444040760597</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113771.65</v>
      </c>
      <c r="E597" s="59">
        <f t="shared" si="152"/>
        <v>178114.57</v>
      </c>
      <c r="F597" s="44">
        <f t="shared" si="109"/>
        <v>156.55444040760597</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64342.91</v>
      </c>
      <c r="E609" s="59">
        <f t="shared" si="156"/>
        <v>128685.83</v>
      </c>
      <c r="F609" s="44">
        <f t="shared" si="109"/>
        <v>200.00001554172792</v>
      </c>
    </row>
    <row r="610" spans="1:6" ht="24" x14ac:dyDescent="0.2">
      <c r="A610" s="62">
        <v>5443</v>
      </c>
      <c r="B610" s="63" t="s">
        <v>1218</v>
      </c>
      <c r="C610" s="267" t="s">
        <v>1219</v>
      </c>
      <c r="D610" s="193">
        <v>64342.91</v>
      </c>
      <c r="E610" s="193">
        <v>128685.83</v>
      </c>
      <c r="F610" s="44">
        <f t="shared" si="109"/>
        <v>200.00001554172792</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49428.74</v>
      </c>
      <c r="E621" s="59">
        <f t="shared" si="158"/>
        <v>49428.74</v>
      </c>
      <c r="F621" s="44">
        <f t="shared" si="109"/>
        <v>100</v>
      </c>
    </row>
    <row r="622" spans="1:6" ht="12.75" customHeight="1" x14ac:dyDescent="0.2">
      <c r="A622" s="62">
        <v>5471</v>
      </c>
      <c r="B622" s="63" t="s">
        <v>1242</v>
      </c>
      <c r="C622" s="267" t="s">
        <v>1243</v>
      </c>
      <c r="D622" s="193">
        <v>49428.74</v>
      </c>
      <c r="E622" s="193">
        <v>49428.74</v>
      </c>
      <c r="F622" s="44">
        <f t="shared" si="109"/>
        <v>100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134881.03999999998</v>
      </c>
      <c r="F639" s="44" t="str">
        <f t="shared" si="109"/>
        <v>-</v>
      </c>
    </row>
    <row r="640" spans="1:6" ht="12.75" customHeight="1" x14ac:dyDescent="0.2">
      <c r="A640" s="62" t="s">
        <v>630</v>
      </c>
      <c r="B640" s="63" t="s">
        <v>1278</v>
      </c>
      <c r="C640" s="267" t="s">
        <v>1279</v>
      </c>
      <c r="D640" s="59">
        <f>IF(D535-D430&gt;=0,D535-D430,0)</f>
        <v>113771.65</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729554.88</v>
      </c>
      <c r="F642" s="44" t="str">
        <f t="shared" si="109"/>
        <v>-</v>
      </c>
    </row>
    <row r="643" spans="1:6" ht="12.75" customHeight="1" x14ac:dyDescent="0.2">
      <c r="A643" s="62" t="s">
        <v>630</v>
      </c>
      <c r="B643" s="63" t="s">
        <v>1284</v>
      </c>
      <c r="C643" s="267" t="s">
        <v>1285</v>
      </c>
      <c r="D643" s="59">
        <f>D422+D430</f>
        <v>36998988.640000001</v>
      </c>
      <c r="E643" s="59">
        <f>E422+E430</f>
        <v>43737765.579999991</v>
      </c>
      <c r="F643" s="44">
        <f t="shared" si="109"/>
        <v>118.21340849494094</v>
      </c>
    </row>
    <row r="644" spans="1:6" ht="12.75" customHeight="1" x14ac:dyDescent="0.2">
      <c r="A644" s="62" t="s">
        <v>630</v>
      </c>
      <c r="B644" s="63" t="s">
        <v>1286</v>
      </c>
      <c r="C644" s="267" t="s">
        <v>1287</v>
      </c>
      <c r="D644" s="59">
        <f>D423+D535</f>
        <v>25106567.559999999</v>
      </c>
      <c r="E644" s="59">
        <f>E423+E535</f>
        <v>38323497.189999998</v>
      </c>
      <c r="F644" s="44">
        <f t="shared" si="109"/>
        <v>152.64331573168658</v>
      </c>
    </row>
    <row r="645" spans="1:6" ht="12.75" customHeight="1" x14ac:dyDescent="0.2">
      <c r="A645" s="62" t="s">
        <v>630</v>
      </c>
      <c r="B645" s="63" t="s">
        <v>1288</v>
      </c>
      <c r="C645" s="267" t="s">
        <v>1289</v>
      </c>
      <c r="D645" s="59">
        <f t="shared" ref="D645:E645" si="163">IF(D643&gt;=D644,D643-D644,0)</f>
        <v>11892421.080000002</v>
      </c>
      <c r="E645" s="59">
        <f t="shared" si="163"/>
        <v>5414268.3899999931</v>
      </c>
      <c r="F645" s="44">
        <f t="shared" si="109"/>
        <v>45.527049148178939</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11223229.49</v>
      </c>
      <c r="E647" s="59">
        <f>IF(E426-E427+E641-E642&gt;=0,E426-E427+E641-E642,0)</f>
        <v>21595903.530000001</v>
      </c>
      <c r="F647" s="44">
        <f t="shared" si="109"/>
        <v>192.42147324210154</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23115650.57</v>
      </c>
      <c r="E649" s="59">
        <f t="shared" si="165"/>
        <v>27010171.919999994</v>
      </c>
      <c r="F649" s="44">
        <f t="shared" si="109"/>
        <v>116.84798504029297</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131920.60999999999</v>
      </c>
      <c r="E651" s="195">
        <v>126472.45</v>
      </c>
      <c r="F651" s="60">
        <f t="shared" si="109"/>
        <v>95.870122189398614</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18447254.039999999</v>
      </c>
      <c r="E653" s="193">
        <v>30552704.02</v>
      </c>
      <c r="F653" s="44">
        <f t="shared" ref="F653:F740" si="167">IF(D653&lt;&gt;0,IF(E653/D653&gt;=100,"&gt;&gt;100",E653/D653*100),"-")</f>
        <v>165.62196169549796</v>
      </c>
    </row>
    <row r="654" spans="1:6" ht="12.75" customHeight="1" x14ac:dyDescent="0.2">
      <c r="A654" s="62" t="s">
        <v>1305</v>
      </c>
      <c r="B654" s="63" t="s">
        <v>1306</v>
      </c>
      <c r="C654" s="267" t="s">
        <v>1305</v>
      </c>
      <c r="D654" s="193">
        <v>42350367.109999999</v>
      </c>
      <c r="E654" s="193">
        <v>59532397.619999997</v>
      </c>
      <c r="F654" s="44">
        <f t="shared" si="167"/>
        <v>140.5711489238611</v>
      </c>
    </row>
    <row r="655" spans="1:6" ht="12.75" customHeight="1" x14ac:dyDescent="0.2">
      <c r="A655" s="62" t="s">
        <v>1307</v>
      </c>
      <c r="B655" s="63" t="s">
        <v>1308</v>
      </c>
      <c r="C655" s="267" t="s">
        <v>1307</v>
      </c>
      <c r="D655" s="193">
        <v>30907823.66</v>
      </c>
      <c r="E655" s="193">
        <v>55098676.210000001</v>
      </c>
      <c r="F655" s="44">
        <f t="shared" si="167"/>
        <v>178.26773187303735</v>
      </c>
    </row>
    <row r="656" spans="1:6" ht="24" x14ac:dyDescent="0.2">
      <c r="A656" s="62">
        <v>11</v>
      </c>
      <c r="B656" s="63" t="s">
        <v>1309</v>
      </c>
      <c r="C656" s="267" t="s">
        <v>1310</v>
      </c>
      <c r="D656" s="59">
        <f t="shared" ref="D656:E656" si="168">+D653+D654-D655</f>
        <v>29889797.489999998</v>
      </c>
      <c r="E656" s="59">
        <f t="shared" si="168"/>
        <v>34986425.43</v>
      </c>
      <c r="F656" s="44">
        <f t="shared" si="167"/>
        <v>117.05139669047655</v>
      </c>
    </row>
    <row r="657" spans="1:6" ht="24" x14ac:dyDescent="0.2">
      <c r="A657" s="62" t="s">
        <v>630</v>
      </c>
      <c r="B657" s="63" t="s">
        <v>1311</v>
      </c>
      <c r="C657" s="267" t="s">
        <v>1312</v>
      </c>
      <c r="D657" s="273">
        <v>355</v>
      </c>
      <c r="E657" s="273">
        <v>364</v>
      </c>
      <c r="F657" s="44">
        <f t="shared" si="167"/>
        <v>102.53521126760563</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337</v>
      </c>
      <c r="E659" s="273">
        <v>343</v>
      </c>
      <c r="F659" s="44">
        <f t="shared" si="167"/>
        <v>101.78041543026706</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4780662.25</v>
      </c>
      <c r="E661" s="193">
        <v>5725862.0700000003</v>
      </c>
      <c r="F661" s="44">
        <f t="shared" si="167"/>
        <v>119.77131557453156</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27011.14</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1689607.44</v>
      </c>
      <c r="E665" s="191">
        <v>1867266.18</v>
      </c>
      <c r="F665" s="70">
        <f t="shared" si="167"/>
        <v>110.5147938979246</v>
      </c>
    </row>
    <row r="666" spans="1:6" ht="12.75" customHeight="1" x14ac:dyDescent="0.2">
      <c r="A666" s="69" t="s">
        <v>1330</v>
      </c>
      <c r="B666" s="64" t="s">
        <v>1331</v>
      </c>
      <c r="C666" s="300" t="s">
        <v>1330</v>
      </c>
      <c r="D666" s="191">
        <v>84013.41</v>
      </c>
      <c r="E666" s="191">
        <v>92816.639999999999</v>
      </c>
      <c r="F666" s="70">
        <f t="shared" si="167"/>
        <v>110.47836291849123</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2346896.31</v>
      </c>
      <c r="E669" s="318">
        <v>3505684.16</v>
      </c>
      <c r="F669" s="44">
        <f t="shared" si="167"/>
        <v>149.37533222334821</v>
      </c>
    </row>
    <row r="670" spans="1:6" ht="12.75" customHeight="1" x14ac:dyDescent="0.2">
      <c r="A670" s="62">
        <v>63312</v>
      </c>
      <c r="B670" s="63" t="s">
        <v>1338</v>
      </c>
      <c r="C670" s="267" t="s">
        <v>1339</v>
      </c>
      <c r="D670" s="193">
        <v>0</v>
      </c>
      <c r="E670" s="318">
        <v>0</v>
      </c>
      <c r="F670" s="44" t="str">
        <f t="shared" si="167"/>
        <v>-</v>
      </c>
    </row>
    <row r="671" spans="1:6" ht="12.75" customHeight="1" x14ac:dyDescent="0.2">
      <c r="A671" s="62">
        <v>63313</v>
      </c>
      <c r="B671" s="63" t="s">
        <v>1340</v>
      </c>
      <c r="C671" s="267" t="s">
        <v>1341</v>
      </c>
      <c r="D671" s="193">
        <v>0</v>
      </c>
      <c r="E671" s="318">
        <v>0</v>
      </c>
      <c r="F671" s="44" t="str">
        <f t="shared" si="167"/>
        <v>-</v>
      </c>
    </row>
    <row r="672" spans="1:6" ht="12.75" customHeight="1" x14ac:dyDescent="0.2">
      <c r="A672" s="62">
        <v>63314</v>
      </c>
      <c r="B672" s="63" t="s">
        <v>1342</v>
      </c>
      <c r="C672" s="267" t="s">
        <v>1343</v>
      </c>
      <c r="D672" s="193">
        <v>870.99</v>
      </c>
      <c r="E672" s="318">
        <v>0</v>
      </c>
      <c r="F672" s="44">
        <f t="shared" si="167"/>
        <v>0</v>
      </c>
    </row>
    <row r="673" spans="1:6" ht="12.75" customHeight="1" x14ac:dyDescent="0.2">
      <c r="A673" s="62">
        <v>63321</v>
      </c>
      <c r="B673" s="63" t="s">
        <v>1344</v>
      </c>
      <c r="C673" s="267" t="s">
        <v>1345</v>
      </c>
      <c r="D673" s="193">
        <v>0</v>
      </c>
      <c r="E673" s="318">
        <v>0</v>
      </c>
      <c r="F673" s="44" t="str">
        <f t="shared" si="167"/>
        <v>-</v>
      </c>
    </row>
    <row r="674" spans="1:6" ht="12.75" customHeight="1" x14ac:dyDescent="0.2">
      <c r="A674" s="62">
        <v>63322</v>
      </c>
      <c r="B674" s="63" t="s">
        <v>1346</v>
      </c>
      <c r="C674" s="267" t="s">
        <v>1347</v>
      </c>
      <c r="D674" s="193">
        <v>0</v>
      </c>
      <c r="E674" s="318">
        <v>0</v>
      </c>
      <c r="F674" s="44" t="str">
        <f t="shared" si="167"/>
        <v>-</v>
      </c>
    </row>
    <row r="675" spans="1:6" ht="12.75" customHeight="1" x14ac:dyDescent="0.2">
      <c r="A675" s="62">
        <v>63323</v>
      </c>
      <c r="B675" s="63" t="s">
        <v>1348</v>
      </c>
      <c r="C675" s="267" t="s">
        <v>1349</v>
      </c>
      <c r="D675" s="193">
        <v>0</v>
      </c>
      <c r="E675" s="318">
        <v>0</v>
      </c>
      <c r="F675" s="44" t="str">
        <f t="shared" si="167"/>
        <v>-</v>
      </c>
    </row>
    <row r="676" spans="1:6" ht="12.75" customHeight="1" x14ac:dyDescent="0.2">
      <c r="A676" s="62">
        <v>63324</v>
      </c>
      <c r="B676" s="63" t="s">
        <v>1350</v>
      </c>
      <c r="C676" s="267" t="s">
        <v>1351</v>
      </c>
      <c r="D676" s="193">
        <v>0</v>
      </c>
      <c r="E676" s="318">
        <v>308513.09999999998</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318">
        <v>0</v>
      </c>
      <c r="F685" s="44" t="str">
        <f t="shared" si="167"/>
        <v>-</v>
      </c>
    </row>
    <row r="686" spans="1:6" ht="24" x14ac:dyDescent="0.2">
      <c r="A686" s="62">
        <v>63623</v>
      </c>
      <c r="B686" s="264" t="s">
        <v>1370</v>
      </c>
      <c r="C686" s="267" t="s">
        <v>1371</v>
      </c>
      <c r="D686" s="193">
        <v>0</v>
      </c>
      <c r="E686" s="318">
        <v>0</v>
      </c>
      <c r="F686" s="44" t="str">
        <f t="shared" si="167"/>
        <v>-</v>
      </c>
    </row>
    <row r="687" spans="1:6" ht="12.75" customHeight="1" x14ac:dyDescent="0.2">
      <c r="A687" s="62">
        <v>63711</v>
      </c>
      <c r="B687" s="264" t="s">
        <v>1372</v>
      </c>
      <c r="C687" s="268">
        <v>63711</v>
      </c>
      <c r="D687" s="193">
        <v>0</v>
      </c>
      <c r="E687" s="318">
        <v>0</v>
      </c>
      <c r="F687" s="44" t="str">
        <f t="shared" si="167"/>
        <v>-</v>
      </c>
    </row>
    <row r="688" spans="1:6" ht="12.75" customHeight="1" x14ac:dyDescent="0.2">
      <c r="A688" s="62">
        <v>63712</v>
      </c>
      <c r="B688" s="264" t="s">
        <v>1373</v>
      </c>
      <c r="C688" s="268">
        <v>63712</v>
      </c>
      <c r="D688" s="193">
        <v>0</v>
      </c>
      <c r="E688" s="318">
        <v>0</v>
      </c>
      <c r="F688" s="44" t="str">
        <f t="shared" si="167"/>
        <v>-</v>
      </c>
    </row>
    <row r="689" spans="1:6" ht="12.75" customHeight="1" x14ac:dyDescent="0.2">
      <c r="A689" s="62">
        <v>63713</v>
      </c>
      <c r="B689" s="264" t="s">
        <v>1374</v>
      </c>
      <c r="C689" s="268">
        <v>63713</v>
      </c>
      <c r="D689" s="193">
        <v>0</v>
      </c>
      <c r="E689" s="318">
        <v>0</v>
      </c>
      <c r="F689" s="44" t="str">
        <f t="shared" si="167"/>
        <v>-</v>
      </c>
    </row>
    <row r="690" spans="1:6" ht="12.75" customHeight="1" x14ac:dyDescent="0.2">
      <c r="A690" s="62">
        <v>63714</v>
      </c>
      <c r="B690" s="264" t="s">
        <v>1375</v>
      </c>
      <c r="C690" s="268">
        <v>63714</v>
      </c>
      <c r="D690" s="193">
        <v>0</v>
      </c>
      <c r="E690" s="318">
        <v>0</v>
      </c>
      <c r="F690" s="44" t="str">
        <f t="shared" si="167"/>
        <v>-</v>
      </c>
    </row>
    <row r="691" spans="1:6" ht="12.75" customHeight="1" x14ac:dyDescent="0.2">
      <c r="A691" s="62">
        <v>63715</v>
      </c>
      <c r="B691" s="264" t="s">
        <v>1376</v>
      </c>
      <c r="C691" s="268">
        <v>63715</v>
      </c>
      <c r="D691" s="193">
        <v>0</v>
      </c>
      <c r="E691" s="318">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133712.04</v>
      </c>
      <c r="E702" s="191">
        <v>202828.41</v>
      </c>
      <c r="F702" s="70">
        <f t="shared" si="167"/>
        <v>151.69046108338486</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195192.78</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2835.81</v>
      </c>
      <c r="E711" s="191">
        <v>756.11</v>
      </c>
      <c r="F711" s="70">
        <f t="shared" si="167"/>
        <v>26.662928757568384</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318">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17221.95</v>
      </c>
      <c r="E726" s="191">
        <v>27695.29</v>
      </c>
      <c r="F726" s="70">
        <f t="shared" si="167"/>
        <v>160.81390318750201</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23034.14</v>
      </c>
      <c r="E732" s="191">
        <v>14035.68</v>
      </c>
      <c r="F732" s="70">
        <f t="shared" si="167"/>
        <v>60.934248033571038</v>
      </c>
    </row>
    <row r="733" spans="1:6" ht="12.75" customHeight="1" x14ac:dyDescent="0.2">
      <c r="A733" s="69">
        <v>31215</v>
      </c>
      <c r="B733" s="64" t="s">
        <v>1444</v>
      </c>
      <c r="C733" s="301" t="s">
        <v>1445</v>
      </c>
      <c r="D733" s="191">
        <v>11130.9</v>
      </c>
      <c r="E733" s="191">
        <v>10680</v>
      </c>
      <c r="F733" s="70">
        <f t="shared" si="167"/>
        <v>95.949114626849592</v>
      </c>
    </row>
    <row r="734" spans="1:6" ht="12.75" customHeight="1" x14ac:dyDescent="0.2">
      <c r="A734" s="69">
        <v>32121</v>
      </c>
      <c r="B734" s="64" t="s">
        <v>1446</v>
      </c>
      <c r="C734" s="301" t="s">
        <v>1447</v>
      </c>
      <c r="D734" s="191">
        <v>153486.66</v>
      </c>
      <c r="E734" s="191">
        <v>174450.04</v>
      </c>
      <c r="F734" s="70">
        <f t="shared" si="167"/>
        <v>113.65811204700135</v>
      </c>
    </row>
    <row r="735" spans="1:6" ht="12.75" customHeight="1" x14ac:dyDescent="0.2">
      <c r="A735" s="62" t="s">
        <v>1448</v>
      </c>
      <c r="B735" s="63" t="s">
        <v>1449</v>
      </c>
      <c r="C735" s="267" t="s">
        <v>1448</v>
      </c>
      <c r="D735" s="193">
        <v>0</v>
      </c>
      <c r="E735" s="318">
        <v>0</v>
      </c>
      <c r="F735" s="44" t="str">
        <f t="shared" si="167"/>
        <v>-</v>
      </c>
    </row>
    <row r="736" spans="1:6" ht="12.75" customHeight="1" x14ac:dyDescent="0.2">
      <c r="A736" s="62" t="s">
        <v>1450</v>
      </c>
      <c r="B736" s="63" t="s">
        <v>1451</v>
      </c>
      <c r="C736" s="267" t="s">
        <v>1450</v>
      </c>
      <c r="D736" s="193">
        <v>812.72</v>
      </c>
      <c r="E736" s="318">
        <v>12608.01</v>
      </c>
      <c r="F736" s="44">
        <f t="shared" si="167"/>
        <v>1551.3350231321981</v>
      </c>
    </row>
    <row r="737" spans="1:6" ht="12.75" customHeight="1" x14ac:dyDescent="0.2">
      <c r="A737" s="62" t="s">
        <v>1452</v>
      </c>
      <c r="B737" s="63" t="s">
        <v>1453</v>
      </c>
      <c r="C737" s="267" t="s">
        <v>1452</v>
      </c>
      <c r="D737" s="193">
        <v>5528.92</v>
      </c>
      <c r="E737" s="318">
        <v>10352.879999999999</v>
      </c>
      <c r="F737" s="44">
        <f t="shared" si="167"/>
        <v>187.24958943157071</v>
      </c>
    </row>
    <row r="738" spans="1:6" ht="12.75" customHeight="1" x14ac:dyDescent="0.2">
      <c r="A738" s="62" t="s">
        <v>1454</v>
      </c>
      <c r="B738" s="63" t="s">
        <v>1455</v>
      </c>
      <c r="C738" s="267" t="s">
        <v>1454</v>
      </c>
      <c r="D738" s="193">
        <v>10019.129999999999</v>
      </c>
      <c r="E738" s="318">
        <v>19513.11</v>
      </c>
      <c r="F738" s="44">
        <f t="shared" si="167"/>
        <v>194.7585269379677</v>
      </c>
    </row>
    <row r="739" spans="1:6" ht="12.75" customHeight="1" x14ac:dyDescent="0.2">
      <c r="A739" s="69" t="s">
        <v>1456</v>
      </c>
      <c r="B739" s="64" t="s">
        <v>1457</v>
      </c>
      <c r="C739" s="301" t="s">
        <v>1456</v>
      </c>
      <c r="D739" s="191">
        <v>39783.230000000003</v>
      </c>
      <c r="E739" s="191">
        <v>19198.43</v>
      </c>
      <c r="F739" s="70">
        <f t="shared" si="167"/>
        <v>48.257594971549565</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43960.81</v>
      </c>
      <c r="E741" s="191">
        <v>34780.160000000003</v>
      </c>
      <c r="F741" s="70">
        <f t="shared" ref="F741:F1006" si="169">IF(D741&lt;&gt;0,IF(E741/D741&gt;=100,"&gt;&gt;100",E741/D741*100),"-")</f>
        <v>79.116285618941063</v>
      </c>
    </row>
    <row r="742" spans="1:6" ht="12.75" customHeight="1" x14ac:dyDescent="0.2">
      <c r="A742" s="69" t="s">
        <v>1462</v>
      </c>
      <c r="B742" s="64" t="s">
        <v>1463</v>
      </c>
      <c r="C742" s="301" t="s">
        <v>1462</v>
      </c>
      <c r="D742" s="191">
        <v>5276.02</v>
      </c>
      <c r="E742" s="191">
        <v>2167.2199999999998</v>
      </c>
      <c r="F742" s="70">
        <f t="shared" si="169"/>
        <v>41.076796524653048</v>
      </c>
    </row>
    <row r="743" spans="1:6" ht="12.75" customHeight="1" x14ac:dyDescent="0.2">
      <c r="A743" s="69" t="s">
        <v>1464</v>
      </c>
      <c r="B743" s="64" t="s">
        <v>1465</v>
      </c>
      <c r="C743" s="300" t="s">
        <v>1464</v>
      </c>
      <c r="D743" s="191">
        <v>5504</v>
      </c>
      <c r="E743" s="191">
        <v>800</v>
      </c>
      <c r="F743" s="70">
        <f t="shared" ref="F743:F744" si="170">IF(D743&lt;&gt;0,IF(E743/D743&gt;=100,"&gt;&gt;100",E743/D743*100),"-")</f>
        <v>14.534883720930234</v>
      </c>
    </row>
    <row r="744" spans="1:6" ht="12.75" customHeight="1" x14ac:dyDescent="0.2">
      <c r="A744" s="69" t="s">
        <v>1466</v>
      </c>
      <c r="B744" s="64" t="s">
        <v>1467</v>
      </c>
      <c r="C744" s="300" t="s">
        <v>1466</v>
      </c>
      <c r="D744" s="191">
        <v>840</v>
      </c>
      <c r="E744" s="191">
        <v>0</v>
      </c>
      <c r="F744" s="70">
        <f t="shared" si="170"/>
        <v>0</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1">
        <v>0</v>
      </c>
      <c r="F754" s="44" t="str">
        <f t="shared" si="169"/>
        <v>-</v>
      </c>
    </row>
    <row r="755" spans="1:6" ht="12.75" customHeight="1" x14ac:dyDescent="0.2">
      <c r="A755" s="62">
        <v>34215</v>
      </c>
      <c r="B755" s="63" t="s">
        <v>1488</v>
      </c>
      <c r="C755" s="267" t="s">
        <v>1489</v>
      </c>
      <c r="D755" s="193">
        <v>0</v>
      </c>
      <c r="E755" s="191">
        <v>0</v>
      </c>
      <c r="F755" s="44" t="str">
        <f t="shared" si="169"/>
        <v>-</v>
      </c>
    </row>
    <row r="756" spans="1:6" ht="12.75" customHeight="1" x14ac:dyDescent="0.2">
      <c r="A756" s="62">
        <v>34216</v>
      </c>
      <c r="B756" s="63" t="s">
        <v>1490</v>
      </c>
      <c r="C756" s="267" t="s">
        <v>1491</v>
      </c>
      <c r="D756" s="193">
        <v>0</v>
      </c>
      <c r="E756" s="191">
        <v>0</v>
      </c>
      <c r="F756" s="44" t="str">
        <f t="shared" si="169"/>
        <v>-</v>
      </c>
    </row>
    <row r="757" spans="1:6" ht="12.75" customHeight="1" x14ac:dyDescent="0.2">
      <c r="A757" s="62">
        <v>34222</v>
      </c>
      <c r="B757" s="63" t="s">
        <v>1492</v>
      </c>
      <c r="C757" s="267" t="s">
        <v>1493</v>
      </c>
      <c r="D757" s="193">
        <v>0</v>
      </c>
      <c r="E757" s="318">
        <v>442.14</v>
      </c>
      <c r="F757" s="44" t="str">
        <f t="shared" si="169"/>
        <v>-</v>
      </c>
    </row>
    <row r="758" spans="1:6" ht="12.75" customHeight="1" x14ac:dyDescent="0.2">
      <c r="A758" s="62">
        <v>34223</v>
      </c>
      <c r="B758" s="63" t="s">
        <v>1494</v>
      </c>
      <c r="C758" s="267" t="s">
        <v>1495</v>
      </c>
      <c r="D758" s="193">
        <v>0</v>
      </c>
      <c r="E758" s="318">
        <v>0</v>
      </c>
      <c r="F758" s="44" t="str">
        <f t="shared" si="169"/>
        <v>-</v>
      </c>
    </row>
    <row r="759" spans="1:6" ht="24" x14ac:dyDescent="0.2">
      <c r="A759" s="62">
        <v>34224</v>
      </c>
      <c r="B759" s="63" t="s">
        <v>1496</v>
      </c>
      <c r="C759" s="267" t="s">
        <v>1497</v>
      </c>
      <c r="D759" s="193">
        <v>0</v>
      </c>
      <c r="E759" s="318">
        <v>0</v>
      </c>
      <c r="F759" s="44" t="str">
        <f t="shared" si="169"/>
        <v>-</v>
      </c>
    </row>
    <row r="760" spans="1:6" ht="24" x14ac:dyDescent="0.2">
      <c r="A760" s="62">
        <v>34233</v>
      </c>
      <c r="B760" s="63" t="s">
        <v>1498</v>
      </c>
      <c r="C760" s="267" t="s">
        <v>1499</v>
      </c>
      <c r="D760" s="193">
        <v>2974.04</v>
      </c>
      <c r="E760" s="318">
        <v>786.48</v>
      </c>
      <c r="F760" s="44">
        <f t="shared" si="169"/>
        <v>26.444835980686204</v>
      </c>
    </row>
    <row r="761" spans="1:6" ht="24" x14ac:dyDescent="0.2">
      <c r="A761" s="62">
        <v>34234</v>
      </c>
      <c r="B761" s="182" t="s">
        <v>1500</v>
      </c>
      <c r="C761" s="267" t="s">
        <v>1501</v>
      </c>
      <c r="D761" s="193">
        <v>0</v>
      </c>
      <c r="E761" s="318">
        <v>0</v>
      </c>
      <c r="F761" s="44" t="str">
        <f t="shared" si="169"/>
        <v>-</v>
      </c>
    </row>
    <row r="762" spans="1:6" ht="24" x14ac:dyDescent="0.2">
      <c r="A762" s="62">
        <v>34235</v>
      </c>
      <c r="B762" s="182" t="s">
        <v>1502</v>
      </c>
      <c r="C762" s="267" t="s">
        <v>1503</v>
      </c>
      <c r="D762" s="193">
        <v>0</v>
      </c>
      <c r="E762" s="318">
        <v>0</v>
      </c>
      <c r="F762" s="44" t="str">
        <f t="shared" si="169"/>
        <v>-</v>
      </c>
    </row>
    <row r="763" spans="1:6" ht="12.75" customHeight="1" x14ac:dyDescent="0.2">
      <c r="A763" s="62">
        <v>34236</v>
      </c>
      <c r="B763" s="63" t="s">
        <v>1504</v>
      </c>
      <c r="C763" s="267" t="s">
        <v>1505</v>
      </c>
      <c r="D763" s="193">
        <v>0</v>
      </c>
      <c r="E763" s="318">
        <v>0</v>
      </c>
      <c r="F763" s="44" t="str">
        <f t="shared" si="169"/>
        <v>-</v>
      </c>
    </row>
    <row r="764" spans="1:6" ht="12.75" customHeight="1" x14ac:dyDescent="0.2">
      <c r="A764" s="62">
        <v>34237</v>
      </c>
      <c r="B764" s="63" t="s">
        <v>1506</v>
      </c>
      <c r="C764" s="267" t="s">
        <v>1507</v>
      </c>
      <c r="D764" s="193">
        <v>0</v>
      </c>
      <c r="E764" s="318">
        <v>0</v>
      </c>
      <c r="F764" s="44" t="str">
        <f t="shared" si="169"/>
        <v>-</v>
      </c>
    </row>
    <row r="765" spans="1:6" ht="12.75" customHeight="1" x14ac:dyDescent="0.2">
      <c r="A765" s="62">
        <v>34238</v>
      </c>
      <c r="B765" s="63" t="s">
        <v>1508</v>
      </c>
      <c r="C765" s="267" t="s">
        <v>1509</v>
      </c>
      <c r="D765" s="193">
        <v>0</v>
      </c>
      <c r="E765" s="318">
        <v>0</v>
      </c>
      <c r="F765" s="44" t="str">
        <f t="shared" si="169"/>
        <v>-</v>
      </c>
    </row>
    <row r="766" spans="1:6" ht="24" x14ac:dyDescent="0.2">
      <c r="A766" s="62">
        <v>34273</v>
      </c>
      <c r="B766" s="63" t="s">
        <v>1510</v>
      </c>
      <c r="C766" s="267" t="s">
        <v>1511</v>
      </c>
      <c r="D766" s="193">
        <v>0</v>
      </c>
      <c r="E766" s="318">
        <v>0</v>
      </c>
      <c r="F766" s="44" t="str">
        <f t="shared" si="169"/>
        <v>-</v>
      </c>
    </row>
    <row r="767" spans="1:6" ht="12.75" customHeight="1" x14ac:dyDescent="0.2">
      <c r="A767" s="62">
        <v>34274</v>
      </c>
      <c r="B767" s="63" t="s">
        <v>1512</v>
      </c>
      <c r="C767" s="267" t="s">
        <v>1513</v>
      </c>
      <c r="D767" s="193">
        <v>0</v>
      </c>
      <c r="E767" s="318">
        <v>0</v>
      </c>
      <c r="F767" s="44" t="str">
        <f t="shared" si="169"/>
        <v>-</v>
      </c>
    </row>
    <row r="768" spans="1:6" ht="12.75" customHeight="1" x14ac:dyDescent="0.2">
      <c r="A768" s="62">
        <v>34275</v>
      </c>
      <c r="B768" s="63" t="s">
        <v>1514</v>
      </c>
      <c r="C768" s="267" t="s">
        <v>1515</v>
      </c>
      <c r="D768" s="193">
        <v>0</v>
      </c>
      <c r="E768" s="318">
        <v>0</v>
      </c>
      <c r="F768" s="44" t="str">
        <f t="shared" si="169"/>
        <v>-</v>
      </c>
    </row>
    <row r="769" spans="1:6" ht="12.75" customHeight="1" x14ac:dyDescent="0.2">
      <c r="A769" s="62">
        <v>34281</v>
      </c>
      <c r="B769" s="63" t="s">
        <v>1516</v>
      </c>
      <c r="C769" s="267" t="s">
        <v>1517</v>
      </c>
      <c r="D769" s="193">
        <v>24853.48</v>
      </c>
      <c r="E769" s="318">
        <v>24853.48</v>
      </c>
      <c r="F769" s="44">
        <f t="shared" si="169"/>
        <v>100</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2744.6</v>
      </c>
      <c r="F777" s="70" t="str">
        <f t="shared" si="169"/>
        <v>-</v>
      </c>
    </row>
    <row r="778" spans="1:6" ht="12.75" customHeight="1" x14ac:dyDescent="0.2">
      <c r="A778" s="69">
        <v>35232</v>
      </c>
      <c r="B778" s="64" t="s">
        <v>1534</v>
      </c>
      <c r="C778" s="301" t="s">
        <v>1535</v>
      </c>
      <c r="D778" s="191">
        <v>0</v>
      </c>
      <c r="E778" s="191">
        <v>3000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53955.91</v>
      </c>
      <c r="E781" s="191">
        <v>33690.629999999997</v>
      </c>
      <c r="F781" s="70">
        <f t="shared" si="169"/>
        <v>62.441037506363983</v>
      </c>
    </row>
    <row r="782" spans="1:6" ht="12.75" customHeight="1" x14ac:dyDescent="0.2">
      <c r="A782" s="69">
        <v>36316</v>
      </c>
      <c r="B782" s="64" t="s">
        <v>1542</v>
      </c>
      <c r="C782" s="301" t="s">
        <v>1543</v>
      </c>
      <c r="D782" s="191">
        <v>36548.199999999997</v>
      </c>
      <c r="E782" s="191">
        <v>67116.05</v>
      </c>
      <c r="F782" s="70">
        <f t="shared" si="169"/>
        <v>183.63708746258368</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13272.44</v>
      </c>
      <c r="E784" s="191">
        <v>13272.48</v>
      </c>
      <c r="F784" s="70">
        <f t="shared" si="169"/>
        <v>100.00030137638596</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280324.26</v>
      </c>
      <c r="E788" s="191">
        <v>567700.14</v>
      </c>
      <c r="F788" s="70">
        <f t="shared" si="169"/>
        <v>202.51552255948164</v>
      </c>
    </row>
    <row r="789" spans="1:6" ht="12.75" customHeight="1" x14ac:dyDescent="0.2">
      <c r="A789" s="69">
        <v>36326</v>
      </c>
      <c r="B789" s="64" t="s">
        <v>1556</v>
      </c>
      <c r="C789" s="301" t="s">
        <v>1557</v>
      </c>
      <c r="D789" s="191">
        <v>56447.54</v>
      </c>
      <c r="E789" s="191">
        <v>525538.31000000006</v>
      </c>
      <c r="F789" s="70">
        <f t="shared" si="169"/>
        <v>931.02074953133479</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1">
        <v>0</v>
      </c>
      <c r="F801" s="44" t="str">
        <f t="shared" si="169"/>
        <v>-</v>
      </c>
    </row>
    <row r="802" spans="1:6" ht="12.75" customHeight="1" x14ac:dyDescent="0.2">
      <c r="A802" s="62" t="s">
        <v>1582</v>
      </c>
      <c r="B802" s="264" t="s">
        <v>1583</v>
      </c>
      <c r="C802" s="268" t="s">
        <v>1582</v>
      </c>
      <c r="D802" s="193">
        <v>0</v>
      </c>
      <c r="E802" s="191">
        <v>0</v>
      </c>
      <c r="F802" s="44" t="str">
        <f t="shared" si="169"/>
        <v>-</v>
      </c>
    </row>
    <row r="803" spans="1:6" ht="24" x14ac:dyDescent="0.2">
      <c r="A803" s="62" t="s">
        <v>1584</v>
      </c>
      <c r="B803" s="264" t="s">
        <v>1585</v>
      </c>
      <c r="C803" s="268" t="s">
        <v>1584</v>
      </c>
      <c r="D803" s="193">
        <v>0</v>
      </c>
      <c r="E803" s="191">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34983.910000000003</v>
      </c>
      <c r="E817" s="191">
        <v>0</v>
      </c>
      <c r="F817" s="70">
        <f t="shared" si="169"/>
        <v>0</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40700.47</v>
      </c>
      <c r="E821" s="191">
        <v>0</v>
      </c>
      <c r="F821" s="44">
        <f t="shared" si="169"/>
        <v>0</v>
      </c>
    </row>
    <row r="822" spans="1:6" ht="12.75" customHeight="1" x14ac:dyDescent="0.2">
      <c r="A822" s="62" t="s">
        <v>1621</v>
      </c>
      <c r="B822" s="63" t="s">
        <v>1622</v>
      </c>
      <c r="C822" s="267" t="s">
        <v>1621</v>
      </c>
      <c r="D822" s="193">
        <v>54629.1</v>
      </c>
      <c r="E822" s="191">
        <v>0</v>
      </c>
      <c r="F822" s="44">
        <f t="shared" si="169"/>
        <v>0</v>
      </c>
    </row>
    <row r="823" spans="1:6" ht="12.75" customHeight="1" x14ac:dyDescent="0.2">
      <c r="A823" s="62" t="s">
        <v>1623</v>
      </c>
      <c r="B823" s="63" t="s">
        <v>1624</v>
      </c>
      <c r="C823" s="267" t="s">
        <v>1623</v>
      </c>
      <c r="D823" s="193">
        <v>0</v>
      </c>
      <c r="E823" s="191">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1">
        <v>0</v>
      </c>
      <c r="F839" s="44" t="str">
        <f t="shared" si="169"/>
        <v>-</v>
      </c>
    </row>
    <row r="840" spans="1:6" ht="12.75" customHeight="1" x14ac:dyDescent="0.2">
      <c r="A840" s="62" t="s">
        <v>1657</v>
      </c>
      <c r="B840" s="63" t="s">
        <v>1658</v>
      </c>
      <c r="C840" s="267" t="s">
        <v>1657</v>
      </c>
      <c r="D840" s="193">
        <v>0</v>
      </c>
      <c r="E840" s="191">
        <v>0</v>
      </c>
      <c r="F840" s="44" t="str">
        <f t="shared" si="169"/>
        <v>-</v>
      </c>
    </row>
    <row r="841" spans="1:6" ht="12.75" customHeight="1" x14ac:dyDescent="0.2">
      <c r="A841" s="62" t="s">
        <v>1659</v>
      </c>
      <c r="B841" s="63" t="s">
        <v>1660</v>
      </c>
      <c r="C841" s="267" t="s">
        <v>1659</v>
      </c>
      <c r="D841" s="193">
        <v>0</v>
      </c>
      <c r="E841" s="191">
        <v>0</v>
      </c>
      <c r="F841" s="44" t="str">
        <f t="shared" si="169"/>
        <v>-</v>
      </c>
    </row>
    <row r="842" spans="1:6" ht="12.75" customHeight="1" x14ac:dyDescent="0.2">
      <c r="A842" s="62" t="s">
        <v>1661</v>
      </c>
      <c r="B842" s="63" t="s">
        <v>1662</v>
      </c>
      <c r="C842" s="267" t="s">
        <v>1661</v>
      </c>
      <c r="D842" s="193">
        <v>0</v>
      </c>
      <c r="E842" s="191">
        <v>0</v>
      </c>
      <c r="F842" s="44" t="str">
        <f t="shared" si="169"/>
        <v>-</v>
      </c>
    </row>
    <row r="843" spans="1:6" ht="12.75" customHeight="1" x14ac:dyDescent="0.2">
      <c r="A843" s="62" t="s">
        <v>1663</v>
      </c>
      <c r="B843" s="63" t="s">
        <v>1664</v>
      </c>
      <c r="C843" s="267" t="s">
        <v>1663</v>
      </c>
      <c r="D843" s="193">
        <v>0</v>
      </c>
      <c r="E843" s="191">
        <v>0</v>
      </c>
      <c r="F843" s="44" t="str">
        <f t="shared" si="169"/>
        <v>-</v>
      </c>
    </row>
    <row r="844" spans="1:6" ht="12.75" customHeight="1" x14ac:dyDescent="0.2">
      <c r="A844" s="62" t="s">
        <v>1665</v>
      </c>
      <c r="B844" s="63" t="s">
        <v>1666</v>
      </c>
      <c r="C844" s="267" t="s">
        <v>1665</v>
      </c>
      <c r="D844" s="193">
        <v>0</v>
      </c>
      <c r="E844" s="191">
        <v>0</v>
      </c>
      <c r="F844" s="44" t="str">
        <f t="shared" si="169"/>
        <v>-</v>
      </c>
    </row>
    <row r="845" spans="1:6" ht="12.75" customHeight="1" x14ac:dyDescent="0.2">
      <c r="A845" s="62" t="s">
        <v>1667</v>
      </c>
      <c r="B845" s="63" t="s">
        <v>1668</v>
      </c>
      <c r="C845" s="267" t="s">
        <v>1667</v>
      </c>
      <c r="D845" s="193">
        <v>0</v>
      </c>
      <c r="E845" s="191">
        <v>0</v>
      </c>
      <c r="F845" s="44" t="str">
        <f t="shared" si="169"/>
        <v>-</v>
      </c>
    </row>
    <row r="846" spans="1:6" ht="12.75" customHeight="1" x14ac:dyDescent="0.2">
      <c r="A846" s="62">
        <v>37215</v>
      </c>
      <c r="B846" s="63" t="s">
        <v>1669</v>
      </c>
      <c r="C846" s="267" t="s">
        <v>1670</v>
      </c>
      <c r="D846" s="193">
        <v>35520</v>
      </c>
      <c r="E846" s="191">
        <v>77120</v>
      </c>
      <c r="F846" s="44">
        <f t="shared" si="169"/>
        <v>217.11711711711712</v>
      </c>
    </row>
    <row r="847" spans="1:6" ht="24" x14ac:dyDescent="0.2">
      <c r="A847" s="62">
        <v>37216</v>
      </c>
      <c r="B847" s="182" t="s">
        <v>1671</v>
      </c>
      <c r="C847" s="267" t="s">
        <v>1672</v>
      </c>
      <c r="D847" s="193">
        <v>0</v>
      </c>
      <c r="E847" s="191">
        <v>0</v>
      </c>
      <c r="F847" s="44" t="str">
        <f t="shared" si="169"/>
        <v>-</v>
      </c>
    </row>
    <row r="848" spans="1:6" ht="12.75" customHeight="1" x14ac:dyDescent="0.2">
      <c r="A848" s="62">
        <v>37217</v>
      </c>
      <c r="B848" s="63" t="s">
        <v>1673</v>
      </c>
      <c r="C848" s="267" t="s">
        <v>1674</v>
      </c>
      <c r="D848" s="193">
        <v>0</v>
      </c>
      <c r="E848" s="191">
        <v>0</v>
      </c>
      <c r="F848" s="44" t="str">
        <f t="shared" si="169"/>
        <v>-</v>
      </c>
    </row>
    <row r="849" spans="1:6" ht="12.75" customHeight="1" x14ac:dyDescent="0.2">
      <c r="A849" s="62">
        <v>37218</v>
      </c>
      <c r="B849" s="63" t="s">
        <v>1675</v>
      </c>
      <c r="C849" s="267" t="s">
        <v>1676</v>
      </c>
      <c r="D849" s="193">
        <v>0</v>
      </c>
      <c r="E849" s="191">
        <v>0</v>
      </c>
      <c r="F849" s="44" t="str">
        <f t="shared" si="169"/>
        <v>-</v>
      </c>
    </row>
    <row r="850" spans="1:6" ht="12.75" customHeight="1" x14ac:dyDescent="0.2">
      <c r="A850" s="62">
        <v>37219</v>
      </c>
      <c r="B850" s="63" t="s">
        <v>1677</v>
      </c>
      <c r="C850" s="267" t="s">
        <v>1678</v>
      </c>
      <c r="D850" s="193">
        <v>0</v>
      </c>
      <c r="E850" s="191">
        <v>0</v>
      </c>
      <c r="F850" s="44" t="str">
        <f t="shared" si="169"/>
        <v>-</v>
      </c>
    </row>
    <row r="851" spans="1:6" ht="12.75" customHeight="1" x14ac:dyDescent="0.2">
      <c r="A851" s="62">
        <v>37221</v>
      </c>
      <c r="B851" s="63" t="s">
        <v>1679</v>
      </c>
      <c r="C851" s="267" t="s">
        <v>1680</v>
      </c>
      <c r="D851" s="193">
        <v>652594.42000000004</v>
      </c>
      <c r="E851" s="318">
        <v>1410553.71</v>
      </c>
      <c r="F851" s="44">
        <f t="shared" si="169"/>
        <v>216.14553645739107</v>
      </c>
    </row>
    <row r="852" spans="1:6" ht="12.75" customHeight="1" x14ac:dyDescent="0.2">
      <c r="A852" s="62" t="s">
        <v>1681</v>
      </c>
      <c r="B852" s="63" t="s">
        <v>1658</v>
      </c>
      <c r="C852" s="267" t="s">
        <v>1681</v>
      </c>
      <c r="D852" s="193">
        <v>0</v>
      </c>
      <c r="E852" s="318">
        <v>0</v>
      </c>
      <c r="F852" s="44" t="str">
        <f t="shared" si="169"/>
        <v>-</v>
      </c>
    </row>
    <row r="853" spans="1:6" ht="12.75" customHeight="1" x14ac:dyDescent="0.2">
      <c r="A853" s="62" t="s">
        <v>1682</v>
      </c>
      <c r="B853" s="63" t="s">
        <v>1683</v>
      </c>
      <c r="C853" s="267" t="s">
        <v>1682</v>
      </c>
      <c r="D853" s="193">
        <v>0</v>
      </c>
      <c r="E853" s="318">
        <v>0</v>
      </c>
      <c r="F853" s="44" t="str">
        <f t="shared" si="169"/>
        <v>-</v>
      </c>
    </row>
    <row r="854" spans="1:6" ht="12.75" customHeight="1" x14ac:dyDescent="0.2">
      <c r="A854" s="62" t="s">
        <v>1684</v>
      </c>
      <c r="B854" s="63" t="s">
        <v>1685</v>
      </c>
      <c r="C854" s="267" t="s">
        <v>1684</v>
      </c>
      <c r="D854" s="193">
        <v>0</v>
      </c>
      <c r="E854" s="318">
        <v>0</v>
      </c>
      <c r="F854" s="44" t="str">
        <f t="shared" si="169"/>
        <v>-</v>
      </c>
    </row>
    <row r="855" spans="1:6" ht="12.75" customHeight="1" x14ac:dyDescent="0.2">
      <c r="A855" s="62" t="s">
        <v>1686</v>
      </c>
      <c r="B855" s="63" t="s">
        <v>1687</v>
      </c>
      <c r="C855" s="267" t="s">
        <v>1686</v>
      </c>
      <c r="D855" s="193">
        <v>55054.44</v>
      </c>
      <c r="E855" s="318">
        <v>45189.65</v>
      </c>
      <c r="F855" s="44">
        <f t="shared" si="169"/>
        <v>82.081753987507639</v>
      </c>
    </row>
    <row r="856" spans="1:6" ht="12.75" customHeight="1" x14ac:dyDescent="0.2">
      <c r="A856" s="62">
        <v>38117</v>
      </c>
      <c r="B856" s="63" t="s">
        <v>1688</v>
      </c>
      <c r="C856" s="267" t="s">
        <v>1689</v>
      </c>
      <c r="D856" s="193">
        <v>33552</v>
      </c>
      <c r="E856" s="318">
        <v>51184</v>
      </c>
      <c r="F856" s="44">
        <f t="shared" si="169"/>
        <v>152.55126371006199</v>
      </c>
    </row>
    <row r="857" spans="1:6" ht="12.75" customHeight="1" x14ac:dyDescent="0.2">
      <c r="A857" s="62">
        <v>38612</v>
      </c>
      <c r="B857" s="63" t="s">
        <v>1690</v>
      </c>
      <c r="C857" s="267" t="s">
        <v>1691</v>
      </c>
      <c r="D857" s="193">
        <v>454805.61</v>
      </c>
      <c r="E857" s="318">
        <v>106857.47</v>
      </c>
      <c r="F857" s="44">
        <f t="shared" si="169"/>
        <v>23.495196112466598</v>
      </c>
    </row>
    <row r="858" spans="1:6" ht="12.75" customHeight="1" x14ac:dyDescent="0.2">
      <c r="A858" s="62">
        <v>38613</v>
      </c>
      <c r="B858" s="63" t="s">
        <v>1692</v>
      </c>
      <c r="C858" s="267" t="s">
        <v>1693</v>
      </c>
      <c r="D858" s="193">
        <v>0</v>
      </c>
      <c r="E858" s="318">
        <v>0</v>
      </c>
      <c r="F858" s="44" t="str">
        <f t="shared" si="169"/>
        <v>-</v>
      </c>
    </row>
    <row r="859" spans="1:6" ht="12.75" customHeight="1" x14ac:dyDescent="0.2">
      <c r="A859" s="62">
        <v>38614</v>
      </c>
      <c r="B859" s="63" t="s">
        <v>1694</v>
      </c>
      <c r="C859" s="267" t="s">
        <v>1695</v>
      </c>
      <c r="D859" s="193">
        <v>0</v>
      </c>
      <c r="E859" s="318">
        <v>0</v>
      </c>
      <c r="F859" s="44" t="str">
        <f t="shared" si="169"/>
        <v>-</v>
      </c>
    </row>
    <row r="860" spans="1:6" ht="12.75" customHeight="1" x14ac:dyDescent="0.2">
      <c r="A860" s="62">
        <v>38615</v>
      </c>
      <c r="B860" s="63" t="s">
        <v>1696</v>
      </c>
      <c r="C860" s="267" t="s">
        <v>1697</v>
      </c>
      <c r="D860" s="193">
        <v>0</v>
      </c>
      <c r="E860" s="318">
        <v>0</v>
      </c>
      <c r="F860" s="44" t="str">
        <f t="shared" si="169"/>
        <v>-</v>
      </c>
    </row>
    <row r="861" spans="1:6" ht="12.75" customHeight="1" x14ac:dyDescent="0.2">
      <c r="A861" s="62">
        <v>38622</v>
      </c>
      <c r="B861" s="63" t="s">
        <v>1698</v>
      </c>
      <c r="C861" s="267" t="s">
        <v>1699</v>
      </c>
      <c r="D861" s="193">
        <v>15000</v>
      </c>
      <c r="E861" s="318">
        <v>15000</v>
      </c>
      <c r="F861" s="44">
        <f t="shared" si="169"/>
        <v>100</v>
      </c>
    </row>
    <row r="862" spans="1:6" ht="12.75" customHeight="1" x14ac:dyDescent="0.2">
      <c r="A862" s="62">
        <v>38623</v>
      </c>
      <c r="B862" s="63" t="s">
        <v>1700</v>
      </c>
      <c r="C862" s="267" t="s">
        <v>1701</v>
      </c>
      <c r="D862" s="193">
        <v>0</v>
      </c>
      <c r="E862" s="318">
        <v>0</v>
      </c>
      <c r="F862" s="44" t="str">
        <f t="shared" si="169"/>
        <v>-</v>
      </c>
    </row>
    <row r="863" spans="1:6" ht="12.75" customHeight="1" x14ac:dyDescent="0.2">
      <c r="A863" s="62">
        <v>38624</v>
      </c>
      <c r="B863" s="63" t="s">
        <v>1702</v>
      </c>
      <c r="C863" s="267" t="s">
        <v>1703</v>
      </c>
      <c r="D863" s="193">
        <v>0</v>
      </c>
      <c r="E863" s="318">
        <v>0</v>
      </c>
      <c r="F863" s="44" t="str">
        <f t="shared" si="169"/>
        <v>-</v>
      </c>
    </row>
    <row r="864" spans="1:6" ht="12.75" customHeight="1" x14ac:dyDescent="0.2">
      <c r="A864" s="62">
        <v>38625</v>
      </c>
      <c r="B864" s="63" t="s">
        <v>1704</v>
      </c>
      <c r="C864" s="267" t="s">
        <v>1705</v>
      </c>
      <c r="D864" s="193">
        <v>0</v>
      </c>
      <c r="E864" s="318">
        <v>0</v>
      </c>
      <c r="F864" s="44" t="str">
        <f t="shared" si="169"/>
        <v>-</v>
      </c>
    </row>
    <row r="865" spans="1:6" ht="12.75" customHeight="1" x14ac:dyDescent="0.2">
      <c r="A865" s="62" t="s">
        <v>1706</v>
      </c>
      <c r="B865" s="63" t="s">
        <v>1707</v>
      </c>
      <c r="C865" s="267" t="s">
        <v>1706</v>
      </c>
      <c r="D865" s="193">
        <v>0</v>
      </c>
      <c r="E865" s="318">
        <v>0</v>
      </c>
      <c r="F865" s="44" t="str">
        <f t="shared" si="169"/>
        <v>-</v>
      </c>
    </row>
    <row r="866" spans="1:6" ht="12.75" customHeight="1" x14ac:dyDescent="0.2">
      <c r="A866" s="62">
        <v>38631</v>
      </c>
      <c r="B866" s="63" t="s">
        <v>1708</v>
      </c>
      <c r="C866" s="267" t="s">
        <v>1709</v>
      </c>
      <c r="D866" s="193">
        <v>0</v>
      </c>
      <c r="E866" s="318">
        <v>15392.3</v>
      </c>
      <c r="F866" s="44" t="str">
        <f t="shared" si="169"/>
        <v>-</v>
      </c>
    </row>
    <row r="867" spans="1:6" ht="12.75" customHeight="1" x14ac:dyDescent="0.2">
      <c r="A867" s="62">
        <v>38632</v>
      </c>
      <c r="B867" s="63" t="s">
        <v>1710</v>
      </c>
      <c r="C867" s="267" t="s">
        <v>1711</v>
      </c>
      <c r="D867" s="193">
        <v>0</v>
      </c>
      <c r="E867" s="318">
        <v>0</v>
      </c>
      <c r="F867" s="44" t="str">
        <f t="shared" si="169"/>
        <v>-</v>
      </c>
    </row>
    <row r="868" spans="1:6" ht="12.75" customHeight="1" x14ac:dyDescent="0.2">
      <c r="A868" s="62">
        <v>38641</v>
      </c>
      <c r="B868" s="63" t="s">
        <v>1712</v>
      </c>
      <c r="C868" s="267" t="s">
        <v>1713</v>
      </c>
      <c r="D868" s="193">
        <v>0</v>
      </c>
      <c r="E868" s="318">
        <v>0</v>
      </c>
      <c r="F868" s="44" t="str">
        <f t="shared" si="169"/>
        <v>-</v>
      </c>
    </row>
    <row r="869" spans="1:6" ht="12.75" customHeight="1" x14ac:dyDescent="0.2">
      <c r="A869" s="62" t="s">
        <v>1714</v>
      </c>
      <c r="B869" s="63" t="s">
        <v>1715</v>
      </c>
      <c r="C869" s="267" t="s">
        <v>1714</v>
      </c>
      <c r="D869" s="193">
        <v>0</v>
      </c>
      <c r="E869" s="318">
        <v>0</v>
      </c>
      <c r="F869" s="44" t="str">
        <f t="shared" si="169"/>
        <v>-</v>
      </c>
    </row>
    <row r="870" spans="1:6" ht="24" x14ac:dyDescent="0.2">
      <c r="A870" s="62" t="s">
        <v>1716</v>
      </c>
      <c r="B870" s="63" t="s">
        <v>1717</v>
      </c>
      <c r="C870" s="268" t="s">
        <v>1716</v>
      </c>
      <c r="D870" s="193">
        <v>0</v>
      </c>
      <c r="E870" s="318">
        <v>0</v>
      </c>
      <c r="F870" s="44" t="str">
        <f t="shared" si="169"/>
        <v>-</v>
      </c>
    </row>
    <row r="871" spans="1:6" ht="24" x14ac:dyDescent="0.2">
      <c r="A871" s="62" t="s">
        <v>1718</v>
      </c>
      <c r="B871" s="63" t="s">
        <v>1719</v>
      </c>
      <c r="C871" s="268" t="s">
        <v>1718</v>
      </c>
      <c r="D871" s="193">
        <v>0</v>
      </c>
      <c r="E871" s="318">
        <v>0</v>
      </c>
      <c r="F871" s="44" t="str">
        <f t="shared" si="169"/>
        <v>-</v>
      </c>
    </row>
    <row r="872" spans="1:6" ht="12.75" customHeight="1" x14ac:dyDescent="0.2">
      <c r="A872" s="62" t="s">
        <v>1720</v>
      </c>
      <c r="B872" s="63" t="s">
        <v>1721</v>
      </c>
      <c r="C872" s="268" t="s">
        <v>1720</v>
      </c>
      <c r="D872" s="193">
        <v>0</v>
      </c>
      <c r="E872" s="318">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312995.61</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64342.91</v>
      </c>
      <c r="E981" s="191">
        <v>128685.83</v>
      </c>
      <c r="F981" s="70">
        <f t="shared" si="169"/>
        <v>200.00001554172792</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49428.74</v>
      </c>
      <c r="E996" s="191">
        <v>49428.74</v>
      </c>
      <c r="F996" s="70">
        <f t="shared" si="169"/>
        <v>100</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31" priority="13" operator="lessThan">
      <formula>-0.001</formula>
    </cfRule>
  </conditionalFormatting>
  <conditionalFormatting sqref="D18:E661 D873:E1009 D662:D872">
    <cfRule type="cellIs" dxfId="30" priority="2" operator="lessThan">
      <formula>-0.001</formula>
    </cfRule>
  </conditionalFormatting>
  <conditionalFormatting sqref="E662:E872">
    <cfRule type="cellIs" dxfId="29"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8" priority="9" operator="lessThan">
      <formula>0</formula>
    </cfRule>
  </conditionalFormatting>
  <conditionalFormatting sqref="D176:E250">
    <cfRule type="cellIs" dxfId="27" priority="5" operator="lessThan">
      <formula>0</formula>
    </cfRule>
  </conditionalFormatting>
  <conditionalFormatting sqref="D254:E254 D300:E396">
    <cfRule type="cellIs" dxfId="26" priority="10" operator="lessThan">
      <formula>0</formula>
    </cfRule>
  </conditionalFormatting>
  <conditionalFormatting sqref="D256:E298">
    <cfRule type="cellIs" dxfId="25" priority="2" operator="lessThan">
      <formula>0</formula>
    </cfRule>
  </conditionalFormatting>
  <conditionalFormatting sqref="D397:E397">
    <cfRule type="cellIs" dxfId="24"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3"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22"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 zoomScaleNormal="100" workbookViewId="0">
      <selection activeCell="D45" sqref="D4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10707591.130000001</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31239038.57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13410705.550000001</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16170575.059999999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6805417.1900000004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2637154.06</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47923.99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606281.97</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199759.52</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1532473.36</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4193452.45</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148112.51999999999</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1095627.1599999999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362424.37</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362424.37</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199706.43</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29878189.329999994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10307108.52</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17982544.869999997</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6616675.1100000003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3639678.05</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54271.13</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653779.36</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199759.52</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2647820.56</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4011760.74</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158800.4</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1217517.1599999999</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227543.31</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227543.31</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143475.47</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12068440.370000008</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156280.28000000003</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4986.6899999999996</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4986.6899999999996</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40949.630000000005</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30993.75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30993.61</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0.14000000000000001</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5.89</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5.89</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599.99</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599.99</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9350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9350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110343.96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110343.96</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11912160.090000004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7212424.7300000004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1706949.62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27775.14</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1449856.55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1515154.05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6 D8 D18:D21 D25 D27 D37:D40 D44:D46 D48:D57 D60:D62 D64:D77 D79:D92 D94:D104">
    <cfRule type="cellIs" dxfId="21" priority="13" operator="lessThan">
      <formula>-0.001</formula>
    </cfRule>
  </conditionalFormatting>
  <conditionalFormatting sqref="D7">
    <cfRule type="cellIs" dxfId="20" priority="12" operator="lessThan">
      <formula>-0.001</formula>
    </cfRule>
  </conditionalFormatting>
  <conditionalFormatting sqref="D9:D17">
    <cfRule type="cellIs" dxfId="19" priority="11" operator="lessThan">
      <formula>-0.001</formula>
    </cfRule>
  </conditionalFormatting>
  <conditionalFormatting sqref="D22:D24">
    <cfRule type="cellIs" dxfId="18" priority="10" operator="lessThan">
      <formula>-0.001</formula>
    </cfRule>
  </conditionalFormatting>
  <conditionalFormatting sqref="D26">
    <cfRule type="cellIs" dxfId="17" priority="9" operator="lessThan">
      <formula>-0.001</formula>
    </cfRule>
  </conditionalFormatting>
  <conditionalFormatting sqref="D28:D36">
    <cfRule type="cellIs" dxfId="16" priority="8" operator="lessThan">
      <formula>-0.001</formula>
    </cfRule>
  </conditionalFormatting>
  <conditionalFormatting sqref="D41:D43">
    <cfRule type="cellIs" dxfId="15" priority="7" operator="lessThan">
      <formula>-0.001</formula>
    </cfRule>
  </conditionalFormatting>
  <conditionalFormatting sqref="D47">
    <cfRule type="cellIs" dxfId="14" priority="6" operator="lessThan">
      <formula>-0.001</formula>
    </cfRule>
  </conditionalFormatting>
  <conditionalFormatting sqref="D58:D59">
    <cfRule type="cellIs" dxfId="13" priority="5" operator="lessThan">
      <formula>-0.001</formula>
    </cfRule>
  </conditionalFormatting>
  <conditionalFormatting sqref="D63">
    <cfRule type="cellIs" dxfId="12" priority="4" operator="lessThan">
      <formula>-0.001</formula>
    </cfRule>
  </conditionalFormatting>
  <conditionalFormatting sqref="D78">
    <cfRule type="cellIs" dxfId="11" priority="3" operator="lessThan">
      <formula>-0.001</formula>
    </cfRule>
  </conditionalFormatting>
  <conditionalFormatting sqref="D93">
    <cfRule type="cellIs" dxfId="10" priority="2" operator="lessThan">
      <formula>-0.001</formula>
    </cfRule>
  </conditionalFormatting>
  <conditionalFormatting sqref="D10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4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29429</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3542</v>
      </c>
      <c r="B1" s="397"/>
      <c r="C1" s="397"/>
    </row>
    <row r="2" spans="1:16" ht="33" customHeight="1" x14ac:dyDescent="0.2">
      <c r="A2" s="398" t="s">
        <v>3543</v>
      </c>
      <c r="B2" s="399"/>
      <c r="C2" s="389"/>
      <c r="D2" s="4"/>
      <c r="E2" s="4"/>
      <c r="F2" s="4"/>
      <c r="G2" s="4"/>
      <c r="H2" s="4"/>
      <c r="I2" s="4"/>
      <c r="J2" s="4"/>
      <c r="K2" s="4"/>
      <c r="L2" s="4"/>
      <c r="M2" s="4"/>
      <c r="N2" s="4"/>
      <c r="O2" s="4"/>
      <c r="P2" s="4"/>
    </row>
    <row r="3" spans="1:16" ht="18.75" customHeight="1" x14ac:dyDescent="0.2">
      <c r="A3" s="232" t="s">
        <v>3544</v>
      </c>
      <c r="B3" s="400" t="s">
        <v>3545</v>
      </c>
      <c r="C3" s="389"/>
      <c r="D3" s="4"/>
      <c r="E3" s="4"/>
      <c r="F3" s="4"/>
      <c r="G3" s="4"/>
      <c r="H3" s="4"/>
      <c r="I3" s="4"/>
      <c r="J3" s="4"/>
      <c r="K3" s="4"/>
      <c r="L3" s="4"/>
      <c r="M3" s="4"/>
      <c r="N3" s="4"/>
      <c r="O3" s="4"/>
      <c r="P3" s="4"/>
    </row>
    <row r="4" spans="1:16" ht="37.5" hidden="1" customHeight="1" x14ac:dyDescent="0.2">
      <c r="A4" s="233" t="s">
        <v>3546</v>
      </c>
      <c r="B4" s="388" t="s">
        <v>3547</v>
      </c>
      <c r="C4" s="389"/>
      <c r="D4" s="4"/>
      <c r="E4" s="4"/>
      <c r="F4" s="4"/>
      <c r="G4" s="4"/>
      <c r="H4" s="4"/>
      <c r="I4" s="4"/>
      <c r="J4" s="4"/>
      <c r="K4" s="4"/>
      <c r="L4" s="4"/>
      <c r="M4" s="4"/>
      <c r="N4" s="4"/>
      <c r="O4" s="4"/>
      <c r="P4" s="4"/>
    </row>
    <row r="5" spans="1:16" ht="48" hidden="1" customHeight="1" x14ac:dyDescent="0.2">
      <c r="A5" s="233" t="s">
        <v>3546</v>
      </c>
      <c r="B5" s="388" t="s">
        <v>3548</v>
      </c>
      <c r="C5" s="389"/>
      <c r="D5" s="4"/>
      <c r="E5" s="4"/>
      <c r="F5" s="4"/>
      <c r="G5" s="4"/>
      <c r="H5" s="4"/>
      <c r="I5" s="4"/>
      <c r="J5" s="4"/>
      <c r="K5" s="4"/>
      <c r="L5" s="4"/>
      <c r="M5" s="4"/>
      <c r="N5" s="4"/>
      <c r="O5" s="4"/>
      <c r="P5" s="4"/>
    </row>
    <row r="6" spans="1:16" ht="59.25" hidden="1" customHeight="1" x14ac:dyDescent="0.2">
      <c r="A6" s="233" t="s">
        <v>3546</v>
      </c>
      <c r="B6" s="388" t="s">
        <v>3549</v>
      </c>
      <c r="C6" s="389"/>
      <c r="D6" s="4"/>
      <c r="E6" s="4"/>
      <c r="F6" s="4"/>
      <c r="G6" s="4"/>
      <c r="H6" s="4"/>
      <c r="I6" s="4"/>
      <c r="J6" s="4"/>
      <c r="K6" s="4"/>
      <c r="L6" s="4"/>
      <c r="M6" s="4"/>
      <c r="N6" s="4"/>
      <c r="O6" s="4"/>
      <c r="P6" s="4"/>
    </row>
    <row r="7" spans="1:16" ht="48" hidden="1" customHeight="1" x14ac:dyDescent="0.2">
      <c r="A7" s="233" t="s">
        <v>3550</v>
      </c>
      <c r="B7" s="388" t="s">
        <v>3551</v>
      </c>
      <c r="C7" s="389"/>
      <c r="D7" s="4"/>
      <c r="E7" s="4"/>
      <c r="F7" s="4"/>
      <c r="G7" s="4"/>
      <c r="H7" s="4"/>
      <c r="I7" s="4"/>
      <c r="J7" s="4"/>
      <c r="K7" s="4"/>
      <c r="L7" s="4"/>
      <c r="M7" s="4"/>
      <c r="N7" s="4"/>
      <c r="O7" s="4"/>
      <c r="P7" s="4"/>
    </row>
    <row r="8" spans="1:16" ht="41.25" hidden="1" customHeight="1" x14ac:dyDescent="0.2">
      <c r="A8" s="233" t="s">
        <v>3552</v>
      </c>
      <c r="B8" s="388" t="s">
        <v>3553</v>
      </c>
      <c r="C8" s="389"/>
      <c r="D8" s="4"/>
      <c r="E8" s="4"/>
      <c r="F8" s="4"/>
      <c r="G8" s="4"/>
      <c r="H8" s="4"/>
      <c r="I8" s="4"/>
      <c r="J8" s="4"/>
      <c r="K8" s="4"/>
      <c r="L8" s="4"/>
      <c r="M8" s="4"/>
      <c r="N8" s="4"/>
      <c r="O8" s="4"/>
      <c r="P8" s="4"/>
    </row>
    <row r="9" spans="1:16" ht="59.25" hidden="1" customHeight="1" x14ac:dyDescent="0.2">
      <c r="A9" s="233" t="s">
        <v>3554</v>
      </c>
      <c r="B9" s="388" t="s">
        <v>3555</v>
      </c>
      <c r="C9" s="389"/>
      <c r="D9" s="4"/>
      <c r="E9" s="4"/>
      <c r="F9" s="4"/>
      <c r="G9" s="4"/>
      <c r="H9" s="4"/>
      <c r="I9" s="4"/>
      <c r="J9" s="4"/>
      <c r="K9" s="4"/>
      <c r="L9" s="4"/>
      <c r="M9" s="4"/>
      <c r="N9" s="4"/>
      <c r="O9" s="4"/>
      <c r="P9" s="4"/>
    </row>
    <row r="10" spans="1:16" ht="61.5" hidden="1" customHeight="1" x14ac:dyDescent="0.2">
      <c r="A10" s="233" t="s">
        <v>3554</v>
      </c>
      <c r="B10" s="388" t="s">
        <v>3556</v>
      </c>
      <c r="C10" s="389"/>
      <c r="D10" s="4"/>
      <c r="E10" s="4"/>
      <c r="F10" s="4"/>
      <c r="G10" s="4"/>
      <c r="H10" s="4"/>
      <c r="I10" s="4"/>
      <c r="J10" s="4"/>
      <c r="K10" s="4"/>
      <c r="L10" s="4"/>
      <c r="M10" s="4"/>
      <c r="N10" s="4"/>
      <c r="O10" s="4"/>
      <c r="P10" s="4"/>
    </row>
    <row r="11" spans="1:16" ht="43.5" hidden="1" customHeight="1" x14ac:dyDescent="0.2">
      <c r="A11" s="233" t="s">
        <v>3554</v>
      </c>
      <c r="B11" s="388" t="s">
        <v>3557</v>
      </c>
      <c r="C11" s="389"/>
      <c r="D11" s="4"/>
      <c r="E11" s="4"/>
      <c r="F11" s="4"/>
      <c r="G11" s="4"/>
      <c r="H11" s="4"/>
      <c r="I11" s="4"/>
      <c r="J11" s="4"/>
      <c r="K11" s="4"/>
      <c r="L11" s="4"/>
      <c r="M11" s="4"/>
      <c r="N11" s="4"/>
      <c r="O11" s="4"/>
      <c r="P11" s="4"/>
    </row>
    <row r="12" spans="1:16" ht="27.75" hidden="1" customHeight="1" x14ac:dyDescent="0.2">
      <c r="A12" s="233" t="s">
        <v>3558</v>
      </c>
      <c r="B12" s="388" t="s">
        <v>3559</v>
      </c>
      <c r="C12" s="389"/>
      <c r="D12" s="4"/>
      <c r="E12" s="4"/>
      <c r="F12" s="4"/>
      <c r="G12" s="4"/>
      <c r="H12" s="4"/>
      <c r="I12" s="4"/>
      <c r="J12" s="4"/>
      <c r="K12" s="4"/>
      <c r="L12" s="4"/>
      <c r="M12" s="4"/>
      <c r="N12" s="4"/>
      <c r="O12" s="4"/>
      <c r="P12" s="4"/>
    </row>
    <row r="13" spans="1:16" ht="27.75" hidden="1" customHeight="1" x14ac:dyDescent="0.2">
      <c r="A13" s="233" t="s">
        <v>3560</v>
      </c>
      <c r="B13" s="388" t="s">
        <v>3561</v>
      </c>
      <c r="C13" s="389"/>
      <c r="D13" s="4"/>
      <c r="E13" s="4"/>
      <c r="F13" s="4"/>
      <c r="G13" s="4"/>
      <c r="H13" s="4"/>
      <c r="I13" s="4"/>
      <c r="J13" s="4"/>
      <c r="K13" s="4"/>
      <c r="L13" s="4"/>
      <c r="M13" s="4"/>
      <c r="N13" s="4"/>
      <c r="O13" s="4"/>
      <c r="P13" s="4"/>
    </row>
    <row r="14" spans="1:16" ht="45.75" hidden="1" customHeight="1" x14ac:dyDescent="0.2">
      <c r="A14" s="233" t="s">
        <v>3562</v>
      </c>
      <c r="B14" s="388" t="s">
        <v>3563</v>
      </c>
      <c r="C14" s="389"/>
      <c r="D14" s="4"/>
      <c r="E14" s="4"/>
      <c r="F14" s="4"/>
      <c r="G14" s="4"/>
      <c r="H14" s="4"/>
      <c r="I14" s="4"/>
      <c r="J14" s="4"/>
      <c r="K14" s="4"/>
      <c r="L14" s="4"/>
      <c r="M14" s="4"/>
      <c r="N14" s="4"/>
      <c r="O14" s="4"/>
      <c r="P14" s="4"/>
    </row>
    <row r="15" spans="1:16" ht="45.75" hidden="1" customHeight="1" x14ac:dyDescent="0.2">
      <c r="A15" s="233" t="s">
        <v>3564</v>
      </c>
      <c r="B15" s="388" t="s">
        <v>3565</v>
      </c>
      <c r="C15" s="389"/>
      <c r="D15" s="4"/>
      <c r="E15" s="4"/>
      <c r="F15" s="4"/>
      <c r="G15" s="4"/>
      <c r="H15" s="4"/>
      <c r="I15" s="4"/>
      <c r="J15" s="4"/>
      <c r="K15" s="4"/>
      <c r="L15" s="4"/>
      <c r="M15" s="4"/>
      <c r="N15" s="4"/>
      <c r="O15" s="4"/>
      <c r="P15" s="4"/>
    </row>
    <row r="16" spans="1:16" ht="51" hidden="1" customHeight="1" x14ac:dyDescent="0.2">
      <c r="A16" s="233" t="s">
        <v>3566</v>
      </c>
      <c r="B16" s="388" t="s">
        <v>3567</v>
      </c>
      <c r="C16" s="389"/>
      <c r="D16" s="4"/>
      <c r="E16" s="4"/>
      <c r="F16" s="4"/>
      <c r="G16" s="4"/>
      <c r="H16" s="4"/>
      <c r="I16" s="4"/>
      <c r="J16" s="4"/>
      <c r="K16" s="4"/>
      <c r="L16" s="4"/>
      <c r="M16" s="4"/>
      <c r="N16" s="4"/>
      <c r="O16" s="4"/>
      <c r="P16" s="4"/>
    </row>
    <row r="17" spans="1:16" ht="27.75" hidden="1" customHeight="1" x14ac:dyDescent="0.2">
      <c r="A17" s="233" t="s">
        <v>3568</v>
      </c>
      <c r="B17" s="388" t="s">
        <v>3569</v>
      </c>
      <c r="C17" s="389"/>
      <c r="D17" s="4"/>
      <c r="E17" s="4"/>
      <c r="F17" s="4"/>
      <c r="G17" s="4"/>
      <c r="H17" s="4"/>
      <c r="I17" s="4"/>
      <c r="J17" s="4"/>
      <c r="K17" s="4"/>
      <c r="L17" s="4"/>
      <c r="M17" s="4"/>
      <c r="N17" s="4"/>
      <c r="O17" s="4"/>
      <c r="P17" s="4"/>
    </row>
    <row r="18" spans="1:16" ht="27.75" hidden="1" customHeight="1" x14ac:dyDescent="0.2">
      <c r="A18" s="233" t="s">
        <v>3570</v>
      </c>
      <c r="B18" s="388" t="s">
        <v>3571</v>
      </c>
      <c r="C18" s="389"/>
      <c r="D18" s="4"/>
      <c r="E18" s="4"/>
      <c r="F18" s="4"/>
      <c r="G18" s="4"/>
      <c r="H18" s="4"/>
      <c r="I18" s="4"/>
      <c r="J18" s="4"/>
      <c r="K18" s="4"/>
      <c r="L18" s="4"/>
      <c r="M18" s="4"/>
      <c r="N18" s="4"/>
      <c r="O18" s="4"/>
      <c r="P18" s="4"/>
    </row>
    <row r="19" spans="1:16" ht="45" hidden="1" customHeight="1" x14ac:dyDescent="0.2">
      <c r="A19" s="233" t="s">
        <v>3570</v>
      </c>
      <c r="B19" s="388" t="s">
        <v>3572</v>
      </c>
      <c r="C19" s="389"/>
      <c r="D19" s="4"/>
      <c r="E19" s="4"/>
      <c r="F19" s="4"/>
      <c r="G19" s="4"/>
      <c r="H19" s="4"/>
      <c r="I19" s="4"/>
      <c r="J19" s="4"/>
      <c r="K19" s="4"/>
      <c r="L19" s="4"/>
      <c r="M19" s="4"/>
      <c r="N19" s="4"/>
      <c r="O19" s="4"/>
      <c r="P19" s="4"/>
    </row>
    <row r="20" spans="1:16" ht="45" hidden="1" customHeight="1" x14ac:dyDescent="0.2">
      <c r="A20" s="233" t="s">
        <v>3573</v>
      </c>
      <c r="B20" s="388" t="s">
        <v>3574</v>
      </c>
      <c r="C20" s="389"/>
      <c r="D20" s="4"/>
      <c r="E20" s="4"/>
      <c r="F20" s="4"/>
      <c r="G20" s="4"/>
      <c r="H20" s="4"/>
      <c r="I20" s="4"/>
      <c r="J20" s="4"/>
      <c r="K20" s="4"/>
      <c r="L20" s="4"/>
      <c r="M20" s="4"/>
      <c r="N20" s="4"/>
      <c r="O20" s="4"/>
      <c r="P20" s="4"/>
    </row>
    <row r="21" spans="1:16" ht="30" hidden="1" customHeight="1" x14ac:dyDescent="0.2">
      <c r="A21" s="233" t="s">
        <v>3575</v>
      </c>
      <c r="B21" s="388" t="s">
        <v>3576</v>
      </c>
      <c r="C21" s="389"/>
      <c r="D21" s="4"/>
      <c r="E21" s="4"/>
      <c r="F21" s="4"/>
      <c r="G21" s="4"/>
      <c r="H21" s="4"/>
      <c r="I21" s="4"/>
      <c r="J21" s="4"/>
      <c r="K21" s="4"/>
      <c r="L21" s="4"/>
      <c r="M21" s="4"/>
      <c r="N21" s="4"/>
      <c r="O21" s="4"/>
      <c r="P21" s="4"/>
    </row>
    <row r="22" spans="1:16" ht="30" hidden="1" customHeight="1" x14ac:dyDescent="0.2">
      <c r="A22" s="233" t="s">
        <v>3577</v>
      </c>
      <c r="B22" s="388" t="s">
        <v>3578</v>
      </c>
      <c r="C22" s="389"/>
      <c r="D22" s="4"/>
      <c r="E22" s="4"/>
      <c r="F22" s="4"/>
      <c r="G22" s="4"/>
      <c r="H22" s="4"/>
      <c r="I22" s="4"/>
      <c r="J22" s="4"/>
      <c r="K22" s="4"/>
      <c r="L22" s="4"/>
      <c r="M22" s="4"/>
      <c r="N22" s="4"/>
      <c r="O22" s="4"/>
      <c r="P22" s="4"/>
    </row>
    <row r="23" spans="1:16" ht="30" hidden="1" customHeight="1" x14ac:dyDescent="0.2">
      <c r="A23" s="233" t="s">
        <v>3579</v>
      </c>
      <c r="B23" s="388" t="s">
        <v>3580</v>
      </c>
      <c r="C23" s="389"/>
      <c r="D23" s="4"/>
      <c r="E23" s="4"/>
      <c r="F23" s="4"/>
      <c r="G23" s="4"/>
      <c r="H23" s="4"/>
      <c r="I23" s="4"/>
      <c r="J23" s="4"/>
      <c r="K23" s="4"/>
      <c r="L23" s="4"/>
      <c r="M23" s="4"/>
      <c r="N23" s="4"/>
      <c r="O23" s="4"/>
      <c r="P23" s="4"/>
    </row>
    <row r="24" spans="1:16" ht="30" hidden="1" customHeight="1" x14ac:dyDescent="0.2">
      <c r="A24" s="233" t="s">
        <v>3581</v>
      </c>
      <c r="B24" s="388" t="s">
        <v>3582</v>
      </c>
      <c r="C24" s="389"/>
      <c r="D24" s="4"/>
      <c r="E24" s="4"/>
      <c r="F24" s="4"/>
      <c r="G24" s="4"/>
      <c r="H24" s="4"/>
      <c r="I24" s="4"/>
      <c r="J24" s="4"/>
      <c r="K24" s="4"/>
      <c r="L24" s="4"/>
      <c r="M24" s="4"/>
      <c r="N24" s="4"/>
      <c r="O24" s="4"/>
      <c r="P24" s="4"/>
    </row>
    <row r="25" spans="1:16" ht="30" hidden="1" customHeight="1" x14ac:dyDescent="0.2">
      <c r="A25" s="233" t="s">
        <v>3583</v>
      </c>
      <c r="B25" s="388" t="s">
        <v>3584</v>
      </c>
      <c r="C25" s="389"/>
      <c r="D25" s="4"/>
      <c r="E25" s="4"/>
      <c r="F25" s="4"/>
      <c r="G25" s="4"/>
      <c r="H25" s="4"/>
      <c r="I25" s="4"/>
      <c r="J25" s="4"/>
      <c r="K25" s="4"/>
      <c r="L25" s="4"/>
      <c r="M25" s="4"/>
      <c r="N25" s="4"/>
      <c r="O25" s="4"/>
      <c r="P25" s="4"/>
    </row>
    <row r="26" spans="1:16" ht="30" hidden="1" customHeight="1" x14ac:dyDescent="0.2">
      <c r="A26" s="233" t="s">
        <v>3585</v>
      </c>
      <c r="B26" s="388" t="s">
        <v>3586</v>
      </c>
      <c r="C26" s="389"/>
      <c r="D26" s="4"/>
      <c r="E26" s="4"/>
      <c r="F26" s="4"/>
      <c r="G26" s="4"/>
      <c r="H26" s="4"/>
      <c r="I26" s="4"/>
      <c r="J26" s="4"/>
      <c r="K26" s="4"/>
      <c r="L26" s="4"/>
      <c r="M26" s="4"/>
      <c r="N26" s="4"/>
      <c r="O26" s="4"/>
      <c r="P26" s="4"/>
    </row>
    <row r="27" spans="1:16" ht="70.5" hidden="1" customHeight="1" x14ac:dyDescent="0.2">
      <c r="A27" s="233" t="s">
        <v>3587</v>
      </c>
      <c r="B27" s="388" t="s">
        <v>3588</v>
      </c>
      <c r="C27" s="389"/>
      <c r="D27" s="4"/>
      <c r="E27" s="4"/>
      <c r="F27" s="4"/>
      <c r="G27" s="4"/>
      <c r="H27" s="4"/>
      <c r="I27" s="4"/>
      <c r="J27" s="4"/>
      <c r="K27" s="4"/>
      <c r="L27" s="4"/>
      <c r="M27" s="4"/>
      <c r="N27" s="4"/>
      <c r="O27" s="4"/>
      <c r="P27" s="4"/>
    </row>
    <row r="28" spans="1:16" ht="48" hidden="1" customHeight="1" x14ac:dyDescent="0.2">
      <c r="A28" s="233" t="s">
        <v>3589</v>
      </c>
      <c r="B28" s="388" t="s">
        <v>3590</v>
      </c>
      <c r="C28" s="389"/>
      <c r="D28" s="4"/>
      <c r="E28" s="4"/>
      <c r="F28" s="4"/>
      <c r="G28" s="4"/>
      <c r="H28" s="4"/>
      <c r="I28" s="4"/>
      <c r="J28" s="4"/>
      <c r="K28" s="4"/>
      <c r="L28" s="4"/>
      <c r="M28" s="4"/>
      <c r="N28" s="4"/>
      <c r="O28" s="4"/>
      <c r="P28" s="4"/>
    </row>
    <row r="29" spans="1:16" ht="100.5" hidden="1" customHeight="1" x14ac:dyDescent="0.2">
      <c r="A29" s="233" t="s">
        <v>3591</v>
      </c>
      <c r="B29" s="388" t="s">
        <v>3592</v>
      </c>
      <c r="C29" s="389"/>
      <c r="D29" s="4"/>
      <c r="E29" s="4"/>
      <c r="F29" s="4"/>
      <c r="G29" s="4"/>
      <c r="H29" s="4"/>
      <c r="I29" s="4"/>
      <c r="J29" s="4"/>
      <c r="K29" s="4"/>
      <c r="L29" s="4"/>
      <c r="M29" s="4"/>
      <c r="N29" s="4"/>
      <c r="O29" s="4"/>
      <c r="P29" s="4"/>
    </row>
    <row r="30" spans="1:16" ht="45" hidden="1" customHeight="1" x14ac:dyDescent="0.2">
      <c r="A30" s="233" t="s">
        <v>3593</v>
      </c>
      <c r="B30" s="388" t="s">
        <v>3594</v>
      </c>
      <c r="C30" s="389"/>
      <c r="D30" s="4"/>
      <c r="E30" s="4"/>
      <c r="F30" s="4"/>
      <c r="G30" s="4"/>
      <c r="H30" s="4"/>
      <c r="I30" s="4"/>
      <c r="J30" s="4"/>
      <c r="K30" s="4"/>
      <c r="L30" s="4"/>
      <c r="M30" s="4"/>
      <c r="N30" s="4"/>
      <c r="O30" s="4"/>
      <c r="P30" s="4"/>
    </row>
    <row r="31" spans="1:16" ht="45" hidden="1" customHeight="1" x14ac:dyDescent="0.2">
      <c r="A31" s="233" t="s">
        <v>3595</v>
      </c>
      <c r="B31" s="388" t="s">
        <v>3596</v>
      </c>
      <c r="C31" s="389"/>
      <c r="D31" s="4"/>
      <c r="E31" s="4"/>
      <c r="F31" s="4"/>
      <c r="G31" s="4"/>
      <c r="H31" s="4"/>
      <c r="I31" s="4"/>
      <c r="J31" s="4"/>
      <c r="K31" s="4"/>
      <c r="L31" s="4"/>
      <c r="M31" s="4"/>
      <c r="N31" s="4"/>
      <c r="O31" s="4"/>
      <c r="P31" s="4"/>
    </row>
    <row r="32" spans="1:16" ht="45" hidden="1" customHeight="1" x14ac:dyDescent="0.2">
      <c r="A32" s="233" t="s">
        <v>3597</v>
      </c>
      <c r="B32" s="388" t="s">
        <v>3598</v>
      </c>
      <c r="C32" s="389"/>
      <c r="D32" s="4"/>
      <c r="E32" s="4"/>
      <c r="F32" s="4"/>
      <c r="G32" s="4"/>
      <c r="H32" s="4"/>
      <c r="I32" s="4"/>
      <c r="J32" s="4"/>
      <c r="K32" s="4"/>
      <c r="L32" s="4"/>
      <c r="M32" s="4"/>
      <c r="N32" s="4"/>
      <c r="O32" s="4"/>
      <c r="P32" s="4"/>
    </row>
    <row r="33" spans="1:16" ht="72" hidden="1" customHeight="1" x14ac:dyDescent="0.2">
      <c r="A33" s="233" t="s">
        <v>3599</v>
      </c>
      <c r="B33" s="388" t="s">
        <v>3600</v>
      </c>
      <c r="C33" s="389"/>
      <c r="D33" s="4"/>
      <c r="E33" s="4"/>
      <c r="F33" s="4"/>
      <c r="G33" s="4"/>
      <c r="H33" s="4"/>
      <c r="I33" s="4"/>
      <c r="J33" s="4"/>
      <c r="K33" s="4"/>
      <c r="L33" s="4"/>
      <c r="M33" s="4"/>
      <c r="N33" s="4"/>
      <c r="O33" s="4"/>
      <c r="P33" s="4"/>
    </row>
    <row r="34" spans="1:16" ht="79.5" hidden="1" customHeight="1" x14ac:dyDescent="0.2">
      <c r="A34" s="233" t="s">
        <v>3601</v>
      </c>
      <c r="B34" s="388" t="s">
        <v>3602</v>
      </c>
      <c r="C34" s="389"/>
      <c r="D34" s="4"/>
      <c r="E34" s="4"/>
      <c r="F34" s="4"/>
      <c r="G34" s="4"/>
      <c r="H34" s="4"/>
      <c r="I34" s="4"/>
      <c r="J34" s="4"/>
      <c r="K34" s="4"/>
      <c r="L34" s="4"/>
      <c r="M34" s="4"/>
      <c r="N34" s="4"/>
      <c r="O34" s="4"/>
      <c r="P34" s="4"/>
    </row>
    <row r="35" spans="1:16" ht="70.5" hidden="1" customHeight="1" x14ac:dyDescent="0.2">
      <c r="A35" s="233" t="s">
        <v>3603</v>
      </c>
      <c r="B35" s="388" t="s">
        <v>3604</v>
      </c>
      <c r="C35" s="389"/>
      <c r="D35" s="4"/>
      <c r="E35" s="4"/>
      <c r="F35" s="4"/>
      <c r="G35" s="4"/>
      <c r="H35" s="4"/>
      <c r="I35" s="4"/>
      <c r="J35" s="4"/>
      <c r="K35" s="4"/>
      <c r="L35" s="4"/>
      <c r="M35" s="4"/>
      <c r="N35" s="4"/>
      <c r="O35" s="4"/>
      <c r="P35" s="4"/>
    </row>
    <row r="36" spans="1:16" ht="45.75" hidden="1" customHeight="1" x14ac:dyDescent="0.2">
      <c r="A36" s="233" t="s">
        <v>3605</v>
      </c>
      <c r="B36" s="388" t="s">
        <v>3606</v>
      </c>
      <c r="C36" s="389"/>
      <c r="D36" s="4"/>
      <c r="E36" s="4"/>
      <c r="F36" s="4"/>
      <c r="G36" s="4"/>
      <c r="H36" s="4"/>
      <c r="I36" s="4"/>
      <c r="J36" s="4"/>
      <c r="K36" s="4"/>
      <c r="L36" s="4"/>
      <c r="M36" s="4"/>
      <c r="N36" s="4"/>
      <c r="O36" s="4"/>
      <c r="P36" s="4"/>
    </row>
    <row r="37" spans="1:16" ht="54.75" hidden="1" customHeight="1" x14ac:dyDescent="0.2">
      <c r="A37" s="233" t="s">
        <v>3607</v>
      </c>
      <c r="B37" s="388" t="s">
        <v>3608</v>
      </c>
      <c r="C37" s="389"/>
      <c r="D37" s="4"/>
      <c r="E37" s="4"/>
      <c r="F37" s="4"/>
      <c r="G37" s="4"/>
      <c r="H37" s="4"/>
      <c r="I37" s="4"/>
      <c r="J37" s="4"/>
      <c r="K37" s="4"/>
      <c r="L37" s="4"/>
      <c r="M37" s="4"/>
      <c r="N37" s="4"/>
      <c r="O37" s="4"/>
      <c r="P37" s="4"/>
    </row>
    <row r="38" spans="1:16" ht="37.5" hidden="1" customHeight="1" x14ac:dyDescent="0.2">
      <c r="A38" s="233" t="s">
        <v>3609</v>
      </c>
      <c r="B38" s="388" t="s">
        <v>3610</v>
      </c>
      <c r="C38" s="389"/>
      <c r="D38" s="4"/>
      <c r="E38" s="4"/>
      <c r="F38" s="4"/>
      <c r="G38" s="4"/>
      <c r="H38" s="4"/>
      <c r="I38" s="4"/>
      <c r="J38" s="4"/>
      <c r="K38" s="4"/>
      <c r="L38" s="4"/>
      <c r="M38" s="4"/>
      <c r="N38" s="4"/>
      <c r="O38" s="4"/>
      <c r="P38" s="4"/>
    </row>
    <row r="39" spans="1:16" ht="61.5" hidden="1" customHeight="1" x14ac:dyDescent="0.2">
      <c r="A39" s="233" t="s">
        <v>3611</v>
      </c>
      <c r="B39" s="388" t="s">
        <v>3612</v>
      </c>
      <c r="C39" s="389"/>
      <c r="D39" s="4"/>
      <c r="E39" s="4"/>
      <c r="F39" s="4"/>
      <c r="G39" s="4"/>
      <c r="H39" s="4"/>
      <c r="I39" s="4"/>
      <c r="J39" s="4"/>
      <c r="K39" s="4"/>
      <c r="L39" s="4"/>
      <c r="M39" s="4"/>
      <c r="N39" s="4"/>
      <c r="O39" s="4"/>
      <c r="P39" s="4"/>
    </row>
    <row r="40" spans="1:16" ht="53.25" hidden="1" customHeight="1" x14ac:dyDescent="0.2">
      <c r="A40" s="233" t="s">
        <v>3613</v>
      </c>
      <c r="B40" s="388" t="s">
        <v>3614</v>
      </c>
      <c r="C40" s="389"/>
      <c r="D40" s="4"/>
      <c r="E40" s="4"/>
      <c r="F40" s="4"/>
      <c r="G40" s="4"/>
      <c r="H40" s="4"/>
      <c r="I40" s="4"/>
      <c r="J40" s="4"/>
      <c r="K40" s="4"/>
      <c r="L40" s="4"/>
      <c r="M40" s="4"/>
      <c r="N40" s="4"/>
      <c r="O40" s="4"/>
      <c r="P40" s="4"/>
    </row>
    <row r="41" spans="1:16" ht="73.5" hidden="1" customHeight="1" x14ac:dyDescent="0.2">
      <c r="A41" s="233" t="s">
        <v>3615</v>
      </c>
      <c r="B41" s="388" t="s">
        <v>3616</v>
      </c>
      <c r="C41" s="389"/>
      <c r="D41" s="4"/>
      <c r="E41" s="4"/>
      <c r="F41" s="4"/>
      <c r="G41" s="4"/>
      <c r="H41" s="4"/>
      <c r="I41" s="4"/>
      <c r="J41" s="4"/>
      <c r="K41" s="4"/>
      <c r="L41" s="4"/>
      <c r="M41" s="4"/>
      <c r="N41" s="4"/>
      <c r="O41" s="4"/>
      <c r="P41" s="4"/>
    </row>
    <row r="42" spans="1:16" ht="57.75" hidden="1" customHeight="1" x14ac:dyDescent="0.2">
      <c r="A42" s="233" t="s">
        <v>3617</v>
      </c>
      <c r="B42" s="388" t="s">
        <v>3618</v>
      </c>
      <c r="C42" s="389"/>
      <c r="D42" s="4"/>
      <c r="E42" s="4"/>
      <c r="F42" s="4"/>
      <c r="G42" s="4"/>
      <c r="H42" s="4"/>
      <c r="I42" s="4"/>
      <c r="J42" s="4"/>
      <c r="K42" s="4"/>
      <c r="L42" s="4"/>
      <c r="M42" s="4"/>
      <c r="N42" s="4"/>
      <c r="O42" s="4"/>
      <c r="P42" s="4"/>
    </row>
    <row r="43" spans="1:16" ht="84" hidden="1" customHeight="1" x14ac:dyDescent="0.2">
      <c r="A43" s="233" t="s">
        <v>3619</v>
      </c>
      <c r="B43" s="388" t="s">
        <v>3620</v>
      </c>
      <c r="C43" s="389"/>
      <c r="D43" s="4"/>
      <c r="E43" s="4"/>
      <c r="F43" s="4"/>
      <c r="G43" s="4"/>
      <c r="H43" s="4"/>
      <c r="I43" s="4"/>
      <c r="J43" s="4"/>
      <c r="K43" s="4"/>
      <c r="L43" s="4"/>
      <c r="M43" s="4"/>
      <c r="N43" s="4"/>
      <c r="O43" s="4"/>
      <c r="P43" s="4"/>
    </row>
    <row r="44" spans="1:16" ht="48" hidden="1" customHeight="1" x14ac:dyDescent="0.2">
      <c r="A44" s="233" t="s">
        <v>3621</v>
      </c>
      <c r="B44" s="388" t="s">
        <v>3622</v>
      </c>
      <c r="C44" s="389"/>
      <c r="D44" s="4"/>
      <c r="E44" s="4"/>
      <c r="F44" s="4"/>
      <c r="G44" s="4"/>
      <c r="H44" s="4"/>
      <c r="I44" s="4"/>
      <c r="J44" s="4"/>
      <c r="K44" s="4"/>
      <c r="L44" s="4"/>
      <c r="M44" s="4"/>
      <c r="N44" s="4"/>
      <c r="O44" s="4"/>
      <c r="P44" s="4"/>
    </row>
    <row r="45" spans="1:16" ht="57" hidden="1" customHeight="1" x14ac:dyDescent="0.2">
      <c r="A45" s="233" t="s">
        <v>3623</v>
      </c>
      <c r="B45" s="388" t="s">
        <v>3624</v>
      </c>
      <c r="C45" s="389"/>
      <c r="D45" s="4"/>
      <c r="E45" s="4"/>
      <c r="F45" s="4"/>
      <c r="G45" s="4"/>
      <c r="H45" s="4"/>
      <c r="I45" s="4"/>
      <c r="J45" s="4"/>
      <c r="K45" s="4"/>
      <c r="L45" s="4"/>
      <c r="M45" s="4"/>
      <c r="N45" s="4"/>
      <c r="O45" s="4"/>
      <c r="P45" s="4"/>
    </row>
    <row r="46" spans="1:16" ht="73.5" hidden="1" customHeight="1" x14ac:dyDescent="0.2">
      <c r="A46" s="233" t="s">
        <v>3625</v>
      </c>
      <c r="B46" s="393" t="s">
        <v>3626</v>
      </c>
      <c r="C46" s="389"/>
      <c r="D46" s="4"/>
      <c r="E46" s="4"/>
      <c r="F46" s="4"/>
      <c r="G46" s="4"/>
      <c r="H46" s="4"/>
      <c r="I46" s="4"/>
      <c r="J46" s="4"/>
      <c r="K46" s="4"/>
      <c r="L46" s="4"/>
      <c r="M46" s="4"/>
      <c r="N46" s="4"/>
      <c r="O46" s="4"/>
      <c r="P46" s="4"/>
    </row>
    <row r="47" spans="1:16" ht="66" hidden="1" customHeight="1" x14ac:dyDescent="0.2">
      <c r="A47" s="38" t="s">
        <v>3627</v>
      </c>
      <c r="B47" s="394" t="s">
        <v>3628</v>
      </c>
      <c r="C47" s="394"/>
      <c r="D47" s="4"/>
      <c r="E47" s="4"/>
      <c r="F47" s="4"/>
      <c r="G47" s="4"/>
      <c r="H47" s="4"/>
      <c r="I47" s="4"/>
      <c r="J47" s="4"/>
      <c r="K47" s="4"/>
      <c r="L47" s="4"/>
      <c r="M47" s="4"/>
      <c r="N47" s="4"/>
      <c r="O47" s="4"/>
      <c r="P47" s="4"/>
    </row>
    <row r="48" spans="1:16" ht="123.75" customHeight="1" x14ac:dyDescent="0.2">
      <c r="A48" s="201" t="s">
        <v>3629</v>
      </c>
      <c r="B48" s="392" t="s">
        <v>3630</v>
      </c>
      <c r="C48" s="391"/>
      <c r="D48" s="4"/>
      <c r="E48" s="4"/>
      <c r="F48" s="4"/>
      <c r="G48" s="4"/>
      <c r="H48" s="4"/>
      <c r="I48" s="4"/>
      <c r="J48" s="4"/>
      <c r="K48" s="4"/>
      <c r="L48" s="4"/>
      <c r="M48" s="4"/>
      <c r="N48" s="4"/>
      <c r="O48" s="4"/>
      <c r="P48" s="4"/>
    </row>
    <row r="49" spans="1:16" ht="34.5" customHeight="1" x14ac:dyDescent="0.2">
      <c r="A49" s="201" t="s">
        <v>3631</v>
      </c>
      <c r="B49" s="390" t="s">
        <v>3632</v>
      </c>
      <c r="C49" s="391"/>
      <c r="D49" s="4"/>
      <c r="E49" s="4"/>
      <c r="F49" s="4"/>
      <c r="G49" s="4"/>
      <c r="H49" s="4"/>
      <c r="I49" s="4"/>
      <c r="J49" s="4"/>
      <c r="K49" s="4"/>
      <c r="L49" s="4"/>
      <c r="M49" s="4"/>
      <c r="N49" s="4"/>
      <c r="O49" s="4"/>
      <c r="P49" s="4"/>
    </row>
    <row r="50" spans="1:16" ht="34.5" customHeight="1" x14ac:dyDescent="0.2">
      <c r="A50" s="201" t="s">
        <v>3633</v>
      </c>
      <c r="B50" s="390" t="s">
        <v>3634</v>
      </c>
      <c r="C50" s="391"/>
      <c r="D50" s="4"/>
      <c r="E50" s="4"/>
      <c r="F50" s="4"/>
      <c r="G50" s="4"/>
      <c r="H50" s="4"/>
      <c r="I50" s="4"/>
      <c r="J50" s="4"/>
      <c r="K50" s="4"/>
      <c r="L50" s="4"/>
      <c r="M50" s="4"/>
      <c r="N50" s="4"/>
      <c r="O50" s="4"/>
      <c r="P50" s="4"/>
    </row>
    <row r="51" spans="1:16" ht="31.5" customHeight="1" x14ac:dyDescent="0.2">
      <c r="A51" s="234" t="s">
        <v>3635</v>
      </c>
      <c r="B51" s="388" t="s">
        <v>3636</v>
      </c>
      <c r="C51" s="389"/>
      <c r="D51" s="4"/>
      <c r="E51" s="4"/>
      <c r="F51" s="4"/>
      <c r="G51" s="4"/>
      <c r="H51" s="4"/>
      <c r="I51" s="4"/>
      <c r="J51" s="4"/>
      <c r="K51" s="4"/>
      <c r="L51" s="4"/>
      <c r="M51" s="4"/>
      <c r="N51" s="4"/>
      <c r="O51" s="4"/>
      <c r="P51" s="4"/>
    </row>
    <row r="52" spans="1:16" ht="31.5" customHeight="1" x14ac:dyDescent="0.2">
      <c r="A52" s="234" t="s">
        <v>3637</v>
      </c>
      <c r="B52" s="388" t="s">
        <v>3638</v>
      </c>
      <c r="C52" s="389"/>
      <c r="D52" s="4"/>
      <c r="E52" s="4"/>
      <c r="F52" s="4"/>
      <c r="G52" s="4"/>
      <c r="H52" s="4"/>
      <c r="I52" s="4"/>
      <c r="J52" s="4"/>
      <c r="K52" s="4"/>
      <c r="L52" s="4"/>
      <c r="M52" s="4"/>
      <c r="N52" s="4"/>
      <c r="O52" s="4"/>
      <c r="P52" s="4"/>
    </row>
    <row r="53" spans="1:16" ht="31.5" customHeight="1" x14ac:dyDescent="0.2">
      <c r="A53" s="234" t="s">
        <v>3639</v>
      </c>
      <c r="B53" s="395" t="s">
        <v>3640</v>
      </c>
      <c r="C53" s="396"/>
      <c r="D53" s="4"/>
      <c r="E53" s="4"/>
      <c r="F53" s="4"/>
      <c r="G53" s="4"/>
      <c r="H53" s="4"/>
      <c r="I53" s="4"/>
      <c r="J53" s="4"/>
      <c r="K53" s="4"/>
      <c r="L53" s="4"/>
      <c r="M53" s="4"/>
      <c r="N53" s="4"/>
      <c r="O53" s="4"/>
      <c r="P53" s="4"/>
    </row>
    <row r="54" spans="1:16" ht="31.5" customHeight="1" x14ac:dyDescent="0.2">
      <c r="A54" s="234" t="s">
        <v>3641</v>
      </c>
      <c r="B54" s="395" t="s">
        <v>3642</v>
      </c>
      <c r="C54" s="396"/>
      <c r="D54" s="4"/>
      <c r="E54" s="4"/>
      <c r="F54" s="4"/>
      <c r="G54" s="4"/>
      <c r="H54" s="4"/>
      <c r="I54" s="4"/>
      <c r="J54" s="4"/>
      <c r="K54" s="4"/>
      <c r="L54" s="4"/>
      <c r="M54" s="4"/>
      <c r="N54" s="4"/>
      <c r="O54" s="4"/>
      <c r="P54" s="4"/>
    </row>
    <row r="55" spans="1:16" ht="54.6" customHeight="1" x14ac:dyDescent="0.2">
      <c r="A55" s="234" t="s">
        <v>3643</v>
      </c>
      <c r="B55" s="395" t="s">
        <v>3644</v>
      </c>
      <c r="C55" s="396"/>
      <c r="D55" s="4"/>
      <c r="E55" s="4"/>
      <c r="F55" s="4"/>
      <c r="G55" s="4"/>
      <c r="H55" s="4"/>
      <c r="I55" s="4"/>
      <c r="J55" s="4"/>
      <c r="K55" s="4"/>
      <c r="L55" s="4"/>
      <c r="M55" s="4"/>
      <c r="N55" s="4"/>
      <c r="O55" s="4"/>
      <c r="P55" s="4"/>
    </row>
    <row r="56" spans="1:16" ht="54.6" customHeight="1" x14ac:dyDescent="0.2">
      <c r="A56" s="234" t="s">
        <v>3645</v>
      </c>
      <c r="B56" s="395" t="s">
        <v>3646</v>
      </c>
      <c r="C56" s="396"/>
      <c r="D56" s="4"/>
      <c r="E56" s="4"/>
      <c r="F56" s="4"/>
      <c r="G56" s="4"/>
      <c r="H56" s="4"/>
      <c r="I56" s="4"/>
      <c r="J56" s="4"/>
      <c r="K56" s="4"/>
      <c r="L56" s="4"/>
      <c r="M56" s="4"/>
      <c r="N56" s="4"/>
      <c r="O56" s="4"/>
      <c r="P56" s="4"/>
    </row>
    <row r="57" spans="1:16" ht="54" customHeight="1" x14ac:dyDescent="0.2">
      <c r="A57" s="234" t="s">
        <v>3647</v>
      </c>
      <c r="B57" s="395" t="s">
        <v>3648</v>
      </c>
      <c r="C57" s="396"/>
      <c r="D57" s="4"/>
      <c r="E57" s="4"/>
      <c r="F57" s="4"/>
      <c r="G57" s="4"/>
      <c r="H57" s="4"/>
      <c r="I57" s="4"/>
      <c r="J57" s="4"/>
      <c r="K57" s="4"/>
      <c r="L57" s="4"/>
      <c r="M57" s="4"/>
      <c r="N57" s="4"/>
      <c r="O57" s="4"/>
      <c r="P57" s="4"/>
    </row>
    <row r="58" spans="1:16" ht="31.15" customHeight="1" x14ac:dyDescent="0.2">
      <c r="A58" s="293" t="s">
        <v>3649</v>
      </c>
      <c r="B58" s="386" t="s">
        <v>3650</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Jasmina Hadžić</cp:lastModifiedBy>
  <cp:lastPrinted>2025-03-11T06:54:08Z</cp:lastPrinted>
  <dcterms:created xsi:type="dcterms:W3CDTF">2022-04-01T05:14:30Z</dcterms:created>
  <dcterms:modified xsi:type="dcterms:W3CDTF">2025-07-09T15:08:41Z</dcterms:modified>
</cp:coreProperties>
</file>