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5195" windowHeight="11760"/>
  </bookViews>
  <sheets>
    <sheet name="T-4=ODABIR" sheetId="5" r:id="rId1"/>
    <sheet name="List2" sheetId="7" r:id="rId2"/>
  </sheets>
  <definedNames>
    <definedName name="_xlnm.Print_Titles" localSheetId="0">'T-4=ODABIR'!$3:$4</definedName>
    <definedName name="_xlnm.Print_Area" localSheetId="0">'T-4=ODABIR'!$A$1:$H$21</definedName>
  </definedNames>
  <calcPr calcId="125725"/>
</workbook>
</file>

<file path=xl/calcChain.xml><?xml version="1.0" encoding="utf-8"?>
<calcChain xmlns="http://schemas.openxmlformats.org/spreadsheetml/2006/main">
  <c r="G21" i="5"/>
  <c r="G20"/>
  <c r="G19"/>
  <c r="G18"/>
  <c r="G17"/>
  <c r="G16"/>
  <c r="G15"/>
  <c r="G14"/>
  <c r="G13"/>
  <c r="G12"/>
  <c r="G11"/>
  <c r="G10"/>
  <c r="G9"/>
  <c r="G8"/>
  <c r="G7"/>
  <c r="G6"/>
  <c r="G5"/>
  <c r="H21"/>
  <c r="H22" s="1"/>
  <c r="E21"/>
  <c r="F21" l="1"/>
</calcChain>
</file>

<file path=xl/sharedStrings.xml><?xml version="1.0" encoding="utf-8"?>
<sst xmlns="http://schemas.openxmlformats.org/spreadsheetml/2006/main" count="76" uniqueCount="57">
  <si>
    <t>Grad Cres</t>
  </si>
  <si>
    <t>Uređenje turističke ambulante</t>
  </si>
  <si>
    <t>Uređenje obalne šetnice Križice-Skala</t>
  </si>
  <si>
    <t>Općina Mošćenička Draga</t>
  </si>
  <si>
    <t xml:space="preserve">Interpretacijski centar ribarske i pomorske baštine Eko muzeja Mošćenička Draga </t>
  </si>
  <si>
    <t>Grad Vrbovsko</t>
  </si>
  <si>
    <t>Općina Fužine</t>
  </si>
  <si>
    <t>Rekonstrukcija rasvjete u špilji Vrelo</t>
  </si>
  <si>
    <t>Grad Kraljevica</t>
  </si>
  <si>
    <t>Općina Viškovo</t>
  </si>
  <si>
    <t>Izgradnja zavičajne kuće (zvončara)</t>
  </si>
  <si>
    <t>Izgradnja adrenalinskog parka</t>
  </si>
  <si>
    <t>Općina Lopar</t>
  </si>
  <si>
    <t>Općina Brod Moravice</t>
  </si>
  <si>
    <t>Uređenje etno zavičajne kuće Kolarnica</t>
  </si>
  <si>
    <t xml:space="preserve">Grad Mali Lošinj </t>
  </si>
  <si>
    <t>Biciklističke staze Ćunski</t>
  </si>
  <si>
    <t>Općina Lokve</t>
  </si>
  <si>
    <t>Od izvora do izvora</t>
  </si>
  <si>
    <t>R.
B.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</si>
  <si>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</si>
  <si>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</si>
  <si>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</si>
  <si>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</si>
  <si>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</si>
  <si>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</si>
  <si>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</si>
  <si>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</si>
  <si>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</si>
  <si>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</si>
  <si>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</si>
  <si>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</si>
  <si>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</si>
  <si>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</si>
  <si>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</si>
  <si>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Općina Ravna Gora</t>
  </si>
  <si>
    <t>Bosa staza</t>
  </si>
  <si>
    <t>16</t>
  </si>
  <si>
    <t>Općina Matulji</t>
  </si>
  <si>
    <t>Uređenje turističko informativnog centra</t>
  </si>
  <si>
    <t>UKUPAN BROJ BODOVA
max. 200</t>
  </si>
  <si>
    <t>Indeks
(%)</t>
  </si>
  <si>
    <t xml:space="preserve"> </t>
  </si>
  <si>
    <t xml:space="preserve">Tablica 4. </t>
  </si>
  <si>
    <t>ODABIR PROJEKATA / AKTIVNOSTI RADI DODJELE KAPITALNE POMOĆI
SUFINANCIRANJE KAPITALNHI PROJEKATA RAZVOJA TURIZMA - 2014.</t>
  </si>
  <si>
    <t xml:space="preserve"> NAZIV PRIJAVITELJA
(Gradovi i Općine)</t>
  </si>
  <si>
    <t>NAZIV PROJEKTA / AKTIVNOSTI</t>
  </si>
  <si>
    <t>PROVJERA FORMALNE ISPRAVNOSTI  PRIJAVE</t>
  </si>
  <si>
    <t>ZATRAŽENO SUFINA-NCIRANJE
PGŽ (kuna)</t>
  </si>
  <si>
    <t>UTVRĐENO SUFINA-NCIRANJE
(kuna)</t>
  </si>
  <si>
    <t>Prihvatljiva</t>
  </si>
  <si>
    <t>Arheološki park sv. Petar u Osor</t>
  </si>
  <si>
    <t>Uređenje plaža</t>
  </si>
  <si>
    <r>
      <rPr>
        <u/>
        <sz val="10"/>
        <rFont val="Arial"/>
        <family val="2"/>
        <charset val="238"/>
      </rPr>
      <t>Neprihvatljiva</t>
    </r>
    <r>
      <rPr>
        <sz val="10"/>
        <rFont val="Arial"/>
        <family val="2"/>
        <charset val="238"/>
      </rPr>
      <t xml:space="preserve">
prijava zaprimljena izvan roka</t>
    </r>
  </si>
  <si>
    <t>Stube za pristup obali kralja Tomislava</t>
  </si>
  <si>
    <t>Izrada idejnog, glavnog i izvedbenog projekta za žičaru Bijela kosa</t>
  </si>
  <si>
    <t>Kaštel sv. Marina u Loparu (projektna dokokumentacije)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</si>
</sst>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0"/>
      <name val="Arial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"/>
      <family val="2"/>
      <charset val="238"/>
    </font>
    <font>
      <u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6" fillId="0" borderId="0" xfId="0" applyFont="1" applyFill="1"/>
    <xf numFmtId="0" fontId="7" fillId="0" borderId="0" xfId="0" applyFont="1" applyFill="1" applyBorder="1"/>
    <xf numFmtId="49" fontId="1" fillId="2" borderId="3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9" xfId="0" applyFill="1" applyBorder="1"/>
    <xf numFmtId="0" fontId="7" fillId="0" borderId="0" xfId="0" applyFont="1" applyFill="1" applyBorder="1" applyAlignment="1">
      <alignment wrapText="1"/>
    </xf>
    <xf numFmtId="164" fontId="7" fillId="0" borderId="0" xfId="0" applyNumberFormat="1" applyFont="1" applyFill="1" applyBorder="1"/>
    <xf numFmtId="0" fontId="0" fillId="3" borderId="0" xfId="0" applyFill="1"/>
    <xf numFmtId="164" fontId="3" fillId="3" borderId="0" xfId="0" applyNumberFormat="1" applyFont="1" applyFill="1" applyAlignment="1">
      <alignment horizontal="right" vertical="center"/>
    </xf>
    <xf numFmtId="49" fontId="3" fillId="2" borderId="8" xfId="0" applyNumberFormat="1" applyFont="1" applyFill="1" applyBorder="1" applyAlignment="1">
      <alignment horizontal="left" vertical="center"/>
    </xf>
    <xf numFmtId="164" fontId="4" fillId="2" borderId="15" xfId="0" applyNumberFormat="1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center" vertical="center" wrapText="1"/>
    </xf>
    <xf numFmtId="49" fontId="4" fillId="2" borderId="24" xfId="0" applyNumberFormat="1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23" xfId="0" applyNumberFormat="1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3" fontId="4" fillId="2" borderId="20" xfId="0" applyNumberFormat="1" applyFont="1" applyFill="1" applyBorder="1" applyAlignment="1">
      <alignment horizontal="right" vertical="center"/>
    </xf>
    <xf numFmtId="165" fontId="4" fillId="2" borderId="17" xfId="0" applyNumberFormat="1" applyFont="1" applyFill="1" applyBorder="1" applyAlignment="1">
      <alignment horizontal="right" vertical="center"/>
    </xf>
    <xf numFmtId="0" fontId="5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/>
    </xf>
    <xf numFmtId="164" fontId="4" fillId="2" borderId="34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right" vertical="center"/>
    </xf>
    <xf numFmtId="49" fontId="0" fillId="0" borderId="22" xfId="0" applyNumberFormat="1" applyFill="1" applyBorder="1" applyAlignment="1">
      <alignment horizontal="left" vertical="center" wrapText="1"/>
    </xf>
    <xf numFmtId="164" fontId="0" fillId="0" borderId="7" xfId="0" applyNumberFormat="1" applyFill="1" applyBorder="1" applyAlignment="1">
      <alignment horizontal="right" vertical="center"/>
    </xf>
    <xf numFmtId="3" fontId="0" fillId="0" borderId="18" xfId="0" applyNumberFormat="1" applyFill="1" applyBorder="1" applyAlignment="1">
      <alignment horizontal="right" vertical="center"/>
    </xf>
    <xf numFmtId="165" fontId="0" fillId="0" borderId="6" xfId="0" applyNumberFormat="1" applyFill="1" applyBorder="1" applyAlignment="1">
      <alignment horizontal="right" vertical="center"/>
    </xf>
    <xf numFmtId="164" fontId="0" fillId="0" borderId="33" xfId="0" applyNumberFormat="1" applyFill="1" applyBorder="1" applyAlignment="1">
      <alignment horizontal="right" vertical="center"/>
    </xf>
    <xf numFmtId="49" fontId="0" fillId="0" borderId="7" xfId="0" applyNumberFormat="1" applyFill="1" applyBorder="1" applyAlignment="1">
      <alignment horizontal="left" vertical="center" wrapText="1"/>
    </xf>
    <xf numFmtId="49" fontId="8" fillId="0" borderId="22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right" vertical="center"/>
    </xf>
    <xf numFmtId="49" fontId="2" fillId="5" borderId="12" xfId="0" applyNumberFormat="1" applyFont="1" applyFill="1" applyBorder="1" applyAlignment="1">
      <alignment horizontal="right" vertical="center"/>
    </xf>
    <xf numFmtId="49" fontId="0" fillId="5" borderId="26" xfId="0" applyNumberFormat="1" applyFill="1" applyBorder="1" applyAlignment="1">
      <alignment horizontal="left" vertical="center" wrapText="1"/>
    </xf>
    <xf numFmtId="49" fontId="0" fillId="5" borderId="27" xfId="0" applyNumberFormat="1" applyFill="1" applyBorder="1" applyAlignment="1">
      <alignment horizontal="left" vertical="center" wrapText="1"/>
    </xf>
    <xf numFmtId="164" fontId="0" fillId="5" borderId="26" xfId="0" applyNumberFormat="1" applyFill="1" applyBorder="1" applyAlignment="1">
      <alignment horizontal="right" vertical="center"/>
    </xf>
    <xf numFmtId="3" fontId="0" fillId="5" borderId="28" xfId="0" applyNumberFormat="1" applyFill="1" applyBorder="1" applyAlignment="1">
      <alignment horizontal="right" vertical="center"/>
    </xf>
    <xf numFmtId="165" fontId="0" fillId="5" borderId="29" xfId="0" applyNumberFormat="1" applyFill="1" applyBorder="1" applyAlignment="1">
      <alignment horizontal="right" vertical="center"/>
    </xf>
    <xf numFmtId="164" fontId="0" fillId="5" borderId="32" xfId="0" applyNumberFormat="1" applyFill="1" applyBorder="1" applyAlignment="1">
      <alignment horizontal="right" vertical="center"/>
    </xf>
    <xf numFmtId="49" fontId="2" fillId="5" borderId="13" xfId="0" applyNumberFormat="1" applyFont="1" applyFill="1" applyBorder="1" applyAlignment="1">
      <alignment horizontal="right" vertical="center"/>
    </xf>
    <xf numFmtId="49" fontId="0" fillId="5" borderId="7" xfId="0" applyNumberFormat="1" applyFill="1" applyBorder="1" applyAlignment="1">
      <alignment horizontal="left" vertical="center" wrapText="1"/>
    </xf>
    <xf numFmtId="49" fontId="0" fillId="5" borderId="22" xfId="0" applyNumberFormat="1" applyFill="1" applyBorder="1" applyAlignment="1">
      <alignment horizontal="left" vertical="center" wrapText="1"/>
    </xf>
    <xf numFmtId="164" fontId="0" fillId="5" borderId="7" xfId="0" applyNumberFormat="1" applyFill="1" applyBorder="1" applyAlignment="1">
      <alignment horizontal="right" vertical="center"/>
    </xf>
    <xf numFmtId="3" fontId="0" fillId="5" borderId="18" xfId="0" applyNumberFormat="1" applyFill="1" applyBorder="1" applyAlignment="1">
      <alignment horizontal="right" vertical="center"/>
    </xf>
    <xf numFmtId="165" fontId="0" fillId="5" borderId="6" xfId="0" applyNumberFormat="1" applyFill="1" applyBorder="1" applyAlignment="1">
      <alignment horizontal="right" vertical="center"/>
    </xf>
    <xf numFmtId="164" fontId="0" fillId="5" borderId="33" xfId="0" applyNumberFormat="1" applyFill="1" applyBorder="1" applyAlignment="1">
      <alignment horizontal="right" vertical="center"/>
    </xf>
    <xf numFmtId="49" fontId="2" fillId="0" borderId="12" xfId="0" applyNumberFormat="1" applyFont="1" applyFill="1" applyBorder="1" applyAlignment="1">
      <alignment horizontal="right" vertical="center"/>
    </xf>
    <xf numFmtId="49" fontId="8" fillId="0" borderId="26" xfId="0" applyNumberFormat="1" applyFont="1" applyFill="1" applyBorder="1" applyAlignment="1">
      <alignment horizontal="left" vertical="center" wrapText="1"/>
    </xf>
    <xf numFmtId="49" fontId="0" fillId="0" borderId="27" xfId="0" applyNumberFormat="1" applyFill="1" applyBorder="1" applyAlignment="1">
      <alignment horizontal="left" vertical="center" wrapText="1"/>
    </xf>
    <xf numFmtId="164" fontId="0" fillId="0" borderId="26" xfId="0" applyNumberFormat="1" applyFill="1" applyBorder="1" applyAlignment="1">
      <alignment horizontal="right" vertical="center"/>
    </xf>
    <xf numFmtId="3" fontId="0" fillId="0" borderId="28" xfId="0" applyNumberFormat="1" applyFill="1" applyBorder="1" applyAlignment="1">
      <alignment horizontal="right" vertical="center"/>
    </xf>
    <xf numFmtId="165" fontId="0" fillId="0" borderId="29" xfId="0" applyNumberFormat="1" applyFill="1" applyBorder="1" applyAlignment="1">
      <alignment horizontal="right" vertical="center"/>
    </xf>
    <xf numFmtId="164" fontId="0" fillId="0" borderId="35" xfId="0" applyNumberFormat="1" applyFill="1" applyBorder="1" applyAlignment="1">
      <alignment horizontal="right" vertical="center"/>
    </xf>
    <xf numFmtId="49" fontId="2" fillId="5" borderId="36" xfId="0" applyNumberFormat="1" applyFont="1" applyFill="1" applyBorder="1" applyAlignment="1">
      <alignment horizontal="right" vertical="center"/>
    </xf>
    <xf numFmtId="49" fontId="0" fillId="5" borderId="37" xfId="0" applyNumberFormat="1" applyFill="1" applyBorder="1" applyAlignment="1">
      <alignment horizontal="left" vertical="center" wrapText="1"/>
    </xf>
    <xf numFmtId="49" fontId="0" fillId="5" borderId="38" xfId="0" applyNumberFormat="1" applyFill="1" applyBorder="1" applyAlignment="1">
      <alignment horizontal="left" vertical="center" wrapText="1"/>
    </xf>
    <xf numFmtId="164" fontId="0" fillId="5" borderId="37" xfId="0" applyNumberFormat="1" applyFill="1" applyBorder="1" applyAlignment="1">
      <alignment horizontal="right" vertical="center"/>
    </xf>
    <xf numFmtId="3" fontId="0" fillId="5" borderId="39" xfId="0" applyNumberFormat="1" applyFill="1" applyBorder="1" applyAlignment="1">
      <alignment horizontal="right" vertical="center"/>
    </xf>
    <xf numFmtId="165" fontId="0" fillId="5" borderId="40" xfId="0" applyNumberFormat="1" applyFill="1" applyBorder="1" applyAlignment="1">
      <alignment horizontal="right" vertical="center"/>
    </xf>
    <xf numFmtId="164" fontId="0" fillId="5" borderId="41" xfId="0" applyNumberFormat="1" applyFill="1" applyBorder="1" applyAlignment="1">
      <alignment horizontal="right" vertical="center"/>
    </xf>
    <xf numFmtId="49" fontId="2" fillId="4" borderId="11" xfId="0" applyNumberFormat="1" applyFont="1" applyFill="1" applyBorder="1" applyAlignment="1">
      <alignment horizontal="right" vertical="center"/>
    </xf>
    <xf numFmtId="49" fontId="0" fillId="4" borderId="4" xfId="0" applyNumberFormat="1" applyFill="1" applyBorder="1" applyAlignment="1">
      <alignment horizontal="left" vertical="center" wrapText="1"/>
    </xf>
    <xf numFmtId="49" fontId="0" fillId="4" borderId="23" xfId="0" applyNumberFormat="1" applyFill="1" applyBorder="1" applyAlignment="1">
      <alignment horizontal="left" vertical="center" wrapText="1"/>
    </xf>
    <xf numFmtId="164" fontId="0" fillId="4" borderId="4" xfId="0" applyNumberFormat="1" applyFill="1" applyBorder="1" applyAlignment="1">
      <alignment horizontal="right" vertical="center"/>
    </xf>
    <xf numFmtId="3" fontId="0" fillId="4" borderId="19" xfId="0" applyNumberFormat="1" applyFill="1" applyBorder="1" applyAlignment="1">
      <alignment horizontal="right" vertical="center"/>
    </xf>
    <xf numFmtId="165" fontId="0" fillId="4" borderId="5" xfId="0" applyNumberFormat="1" applyFill="1" applyBorder="1" applyAlignment="1">
      <alignment horizontal="right" vertical="center"/>
    </xf>
    <xf numFmtId="164" fontId="0" fillId="4" borderId="31" xfId="0" applyNumberFormat="1" applyFill="1" applyBorder="1" applyAlignment="1">
      <alignment horizontal="right" vertical="center"/>
    </xf>
    <xf numFmtId="49" fontId="0" fillId="5" borderId="18" xfId="0" applyNumberFormat="1" applyFill="1" applyBorder="1" applyAlignment="1">
      <alignment horizontal="left" vertical="center"/>
    </xf>
    <xf numFmtId="49" fontId="0" fillId="5" borderId="39" xfId="0" applyNumberFormat="1" applyFill="1" applyBorder="1" applyAlignment="1">
      <alignment horizontal="left" vertical="center"/>
    </xf>
    <xf numFmtId="49" fontId="0" fillId="0" borderId="28" xfId="0" applyNumberFormat="1" applyFill="1" applyBorder="1" applyAlignment="1">
      <alignment horizontal="left" vertical="center"/>
    </xf>
    <xf numFmtId="49" fontId="0" fillId="0" borderId="18" xfId="0" applyNumberFormat="1" applyFill="1" applyBorder="1" applyAlignment="1">
      <alignment horizontal="left" vertical="center"/>
    </xf>
    <xf numFmtId="49" fontId="4" fillId="2" borderId="20" xfId="0" applyNumberFormat="1" applyFont="1" applyFill="1" applyBorder="1" applyAlignment="1">
      <alignment horizontal="left" vertical="center"/>
    </xf>
    <xf numFmtId="49" fontId="8" fillId="5" borderId="28" xfId="0" applyNumberFormat="1" applyFont="1" applyFill="1" applyBorder="1" applyAlignment="1">
      <alignment horizontal="left" vertical="center"/>
    </xf>
    <xf numFmtId="49" fontId="8" fillId="4" borderId="19" xfId="0" applyNumberFormat="1" applyFont="1" applyFill="1" applyBorder="1" applyAlignment="1">
      <alignment horizontal="left" vertical="center" wrapText="1"/>
    </xf>
  </cellXfs>
  <cellStyles count="1">
    <cellStyle name="Obično" xfId="0" builtinId="0"/>
  </cellStyles>
  <dxfs count="0"/>
  <tableStyles count="0" defaultTableStyle="TableStyleMedium9" defaultPivotStyle="PivotStyleLight16"/>
  <colors>
    <mruColors>
      <color rgb="FFFFFFCC"/>
      <color rgb="FFFFCCCC"/>
      <color rgb="FFCCFFCC"/>
      <color rgb="FFD2E7B5"/>
      <color rgb="FFC0E6B6"/>
      <color rgb="FF81CB77"/>
      <color rgb="FFFF99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Normal="100" workbookViewId="0">
      <selection activeCell="C5" sqref="C5"/>
    </sheetView>
  </sheetViews>
  <sheetFormatPr defaultRowHeight="12.75"/>
  <cols>
    <col min="1" max="1" width="2.7109375" customWidth="1"/>
    <col min="2" max="2" width="20.7109375" customWidth="1"/>
    <col min="3" max="3" width="25.7109375" customWidth="1"/>
    <col min="4" max="4" width="11.7109375" customWidth="1"/>
    <col min="5" max="5" width="10.7109375" customWidth="1"/>
    <col min="6" max="6" width="7.7109375" customWidth="1"/>
    <col min="7" max="7" width="6.7109375" customWidth="1"/>
    <col min="8" max="8" width="10.7109375" customWidth="1"/>
  </cols>
  <sheetData>
    <row r="1" spans="1:18" ht="15" customHeight="1">
      <c r="A1" s="29" t="s">
        <v>42</v>
      </c>
      <c r="B1" s="29" t="s">
        <v>43</v>
      </c>
      <c r="C1" s="28" t="s">
        <v>44</v>
      </c>
      <c r="D1" s="32"/>
      <c r="E1" s="32"/>
      <c r="F1" s="32"/>
      <c r="G1" s="32"/>
      <c r="H1" s="32"/>
    </row>
    <row r="2" spans="1:18" ht="15" customHeight="1" thickBot="1">
      <c r="A2" s="30"/>
      <c r="B2" s="31"/>
      <c r="C2" s="33"/>
      <c r="D2" s="33"/>
      <c r="E2" s="33"/>
      <c r="F2" s="33"/>
      <c r="G2" s="33"/>
      <c r="H2" s="33"/>
    </row>
    <row r="3" spans="1:18" ht="54" customHeight="1" thickTop="1">
      <c r="A3" s="5" t="s">
        <v>19</v>
      </c>
      <c r="B3" s="6" t="s">
        <v>45</v>
      </c>
      <c r="C3" s="14" t="s">
        <v>46</v>
      </c>
      <c r="D3" s="34" t="s">
        <v>47</v>
      </c>
      <c r="E3" s="34" t="s">
        <v>48</v>
      </c>
      <c r="F3" s="21" t="s">
        <v>40</v>
      </c>
      <c r="G3" s="27" t="s">
        <v>41</v>
      </c>
      <c r="H3" s="24" t="s">
        <v>49</v>
      </c>
      <c r="I3" s="2"/>
      <c r="J3" s="2"/>
      <c r="L3" s="1"/>
      <c r="M3" s="1"/>
      <c r="N3" s="1"/>
      <c r="O3" s="1"/>
      <c r="P3" s="1"/>
      <c r="Q3" s="1"/>
      <c r="R3" s="1"/>
    </row>
    <row r="4" spans="1:18" ht="12" customHeight="1" thickBot="1">
      <c r="A4" s="4" t="s">
        <v>20</v>
      </c>
      <c r="B4" s="16" t="s">
        <v>21</v>
      </c>
      <c r="C4" s="17" t="s">
        <v>22</v>
      </c>
      <c r="D4" s="18">
        <v>4</v>
      </c>
      <c r="E4" s="19">
        <v>5</v>
      </c>
      <c r="F4" s="18">
        <v>6</v>
      </c>
      <c r="G4" s="20">
        <v>7</v>
      </c>
      <c r="H4" s="25">
        <v>8</v>
      </c>
      <c r="I4" s="2"/>
      <c r="J4" s="2"/>
      <c r="L4" s="1"/>
      <c r="M4" s="1"/>
      <c r="N4" s="1"/>
      <c r="O4" s="1"/>
      <c r="P4" s="1"/>
      <c r="Q4" s="1"/>
      <c r="R4" s="1"/>
    </row>
    <row r="5" spans="1:18" ht="15" customHeight="1" thickTop="1">
      <c r="A5" s="44">
        <v>1</v>
      </c>
      <c r="B5" s="45" t="s">
        <v>9</v>
      </c>
      <c r="C5" s="46" t="s">
        <v>10</v>
      </c>
      <c r="D5" s="84" t="s">
        <v>50</v>
      </c>
      <c r="E5" s="47">
        <v>200000</v>
      </c>
      <c r="F5" s="48">
        <v>158</v>
      </c>
      <c r="G5" s="49">
        <f>(F5/200)*100</f>
        <v>79</v>
      </c>
      <c r="H5" s="50">
        <v>160000</v>
      </c>
      <c r="I5" s="3"/>
      <c r="J5" s="3"/>
      <c r="K5" s="1"/>
      <c r="L5" s="1"/>
      <c r="M5" s="1"/>
      <c r="N5" s="1"/>
      <c r="O5" s="1"/>
      <c r="P5" s="1"/>
      <c r="Q5" s="1"/>
      <c r="R5" s="1"/>
    </row>
    <row r="6" spans="1:18" ht="30" customHeight="1">
      <c r="A6" s="51">
        <v>2</v>
      </c>
      <c r="B6" s="52" t="s">
        <v>13</v>
      </c>
      <c r="C6" s="53" t="s">
        <v>14</v>
      </c>
      <c r="D6" s="79" t="s">
        <v>50</v>
      </c>
      <c r="E6" s="54">
        <v>68700</v>
      </c>
      <c r="F6" s="55">
        <v>156</v>
      </c>
      <c r="G6" s="56">
        <f t="shared" ref="G6:G20" si="0">(F6/200)*100</f>
        <v>78</v>
      </c>
      <c r="H6" s="57">
        <v>68700</v>
      </c>
      <c r="I6" s="8"/>
      <c r="J6" s="3"/>
      <c r="K6" s="1"/>
      <c r="L6" s="1"/>
      <c r="M6" s="1"/>
      <c r="N6" s="1"/>
      <c r="O6" s="1"/>
      <c r="P6" s="1"/>
      <c r="Q6" s="1"/>
      <c r="R6" s="1"/>
    </row>
    <row r="7" spans="1:18" ht="15" customHeight="1">
      <c r="A7" s="51" t="s">
        <v>22</v>
      </c>
      <c r="B7" s="52" t="s">
        <v>15</v>
      </c>
      <c r="C7" s="53" t="s">
        <v>16</v>
      </c>
      <c r="D7" s="79" t="s">
        <v>50</v>
      </c>
      <c r="E7" s="54">
        <v>50000</v>
      </c>
      <c r="F7" s="55">
        <v>151</v>
      </c>
      <c r="G7" s="56">
        <f t="shared" si="0"/>
        <v>75.5</v>
      </c>
      <c r="H7" s="57">
        <v>50000</v>
      </c>
      <c r="I7" s="3"/>
      <c r="J7" s="3"/>
      <c r="K7" s="1"/>
      <c r="L7" s="1"/>
      <c r="M7" s="1"/>
      <c r="N7" s="1"/>
      <c r="O7" s="1"/>
      <c r="P7" s="1"/>
      <c r="Q7" s="1"/>
      <c r="R7" s="1"/>
    </row>
    <row r="8" spans="1:18" ht="30" customHeight="1">
      <c r="A8" s="51" t="s">
        <v>23</v>
      </c>
      <c r="B8" s="52" t="s">
        <v>0</v>
      </c>
      <c r="C8" s="53" t="s">
        <v>2</v>
      </c>
      <c r="D8" s="79" t="s">
        <v>50</v>
      </c>
      <c r="E8" s="54">
        <v>100000</v>
      </c>
      <c r="F8" s="55">
        <v>150</v>
      </c>
      <c r="G8" s="56">
        <f t="shared" si="0"/>
        <v>75</v>
      </c>
      <c r="H8" s="57">
        <v>100000</v>
      </c>
      <c r="I8" s="3"/>
      <c r="J8" s="3"/>
      <c r="K8" s="1"/>
      <c r="L8" s="1"/>
      <c r="M8" s="1"/>
      <c r="N8" s="1"/>
      <c r="O8" s="1"/>
      <c r="P8" s="1"/>
      <c r="Q8" s="1"/>
      <c r="R8" s="1"/>
    </row>
    <row r="9" spans="1:18" ht="30" customHeight="1">
      <c r="A9" s="51" t="s">
        <v>24</v>
      </c>
      <c r="B9" s="52" t="s">
        <v>6</v>
      </c>
      <c r="C9" s="53" t="s">
        <v>7</v>
      </c>
      <c r="D9" s="79" t="s">
        <v>50</v>
      </c>
      <c r="E9" s="54">
        <v>80000</v>
      </c>
      <c r="F9" s="55">
        <v>150</v>
      </c>
      <c r="G9" s="56">
        <f t="shared" si="0"/>
        <v>75</v>
      </c>
      <c r="H9" s="57">
        <v>80000</v>
      </c>
      <c r="I9" s="3"/>
      <c r="J9" s="3"/>
      <c r="K9" s="1"/>
      <c r="L9" s="1"/>
      <c r="M9" s="1"/>
      <c r="N9" s="1"/>
      <c r="O9" s="1"/>
      <c r="P9" s="1"/>
      <c r="Q9" s="1"/>
      <c r="R9" s="1"/>
    </row>
    <row r="10" spans="1:18" ht="15" customHeight="1" thickBot="1">
      <c r="A10" s="65" t="s">
        <v>25</v>
      </c>
      <c r="B10" s="66" t="s">
        <v>17</v>
      </c>
      <c r="C10" s="67" t="s">
        <v>18</v>
      </c>
      <c r="D10" s="80" t="s">
        <v>50</v>
      </c>
      <c r="E10" s="68">
        <v>55000</v>
      </c>
      <c r="F10" s="69">
        <v>150</v>
      </c>
      <c r="G10" s="70">
        <f t="shared" si="0"/>
        <v>75</v>
      </c>
      <c r="H10" s="71">
        <v>52300</v>
      </c>
      <c r="I10" s="3"/>
      <c r="J10" s="3"/>
      <c r="K10" s="1"/>
      <c r="L10" s="1"/>
      <c r="M10" s="1"/>
      <c r="N10" s="1"/>
      <c r="O10" s="1"/>
      <c r="P10" s="1"/>
      <c r="Q10" s="1"/>
      <c r="R10" s="1"/>
    </row>
    <row r="11" spans="1:18" ht="15" customHeight="1">
      <c r="A11" s="58" t="s">
        <v>26</v>
      </c>
      <c r="B11" s="59" t="s">
        <v>9</v>
      </c>
      <c r="C11" s="60" t="s">
        <v>11</v>
      </c>
      <c r="D11" s="81" t="s">
        <v>50</v>
      </c>
      <c r="E11" s="61">
        <v>200000</v>
      </c>
      <c r="F11" s="62">
        <v>144</v>
      </c>
      <c r="G11" s="63">
        <f t="shared" si="0"/>
        <v>72</v>
      </c>
      <c r="H11" s="64">
        <v>0</v>
      </c>
      <c r="I11" s="3"/>
      <c r="J11" s="3"/>
      <c r="K11" s="1"/>
      <c r="L11" s="1"/>
      <c r="M11" s="1"/>
      <c r="N11" s="1"/>
      <c r="O11" s="1"/>
      <c r="P11" s="1"/>
      <c r="Q11" s="1"/>
      <c r="R11" s="1"/>
    </row>
    <row r="12" spans="1:18" ht="39.950000000000003" customHeight="1">
      <c r="A12" s="35" t="s">
        <v>27</v>
      </c>
      <c r="B12" s="41" t="s">
        <v>3</v>
      </c>
      <c r="C12" s="36" t="s">
        <v>4</v>
      </c>
      <c r="D12" s="82" t="s">
        <v>50</v>
      </c>
      <c r="E12" s="37">
        <v>90000</v>
      </c>
      <c r="F12" s="38">
        <v>142</v>
      </c>
      <c r="G12" s="39">
        <f t="shared" si="0"/>
        <v>71</v>
      </c>
      <c r="H12" s="40">
        <v>0</v>
      </c>
      <c r="I12" s="3"/>
      <c r="J12" s="3"/>
      <c r="K12" s="1"/>
      <c r="L12" s="1"/>
      <c r="M12" s="1"/>
      <c r="N12" s="1"/>
      <c r="O12" s="1"/>
      <c r="P12" s="1"/>
      <c r="Q12" s="1"/>
      <c r="R12" s="1"/>
    </row>
    <row r="13" spans="1:18" ht="16.5" customHeight="1">
      <c r="A13" s="35" t="s">
        <v>28</v>
      </c>
      <c r="B13" s="41" t="s">
        <v>0</v>
      </c>
      <c r="C13" s="36" t="s">
        <v>1</v>
      </c>
      <c r="D13" s="82" t="s">
        <v>50</v>
      </c>
      <c r="E13" s="37">
        <v>100000</v>
      </c>
      <c r="F13" s="38">
        <v>134</v>
      </c>
      <c r="G13" s="39">
        <f t="shared" si="0"/>
        <v>67</v>
      </c>
      <c r="H13" s="40">
        <v>0</v>
      </c>
      <c r="I13" s="3"/>
      <c r="J13" s="3"/>
      <c r="K13" s="1"/>
      <c r="L13" s="1"/>
      <c r="M13" s="1"/>
      <c r="N13" s="1"/>
      <c r="O13" s="1"/>
      <c r="P13" s="1"/>
      <c r="Q13" s="1"/>
      <c r="R13" s="1"/>
    </row>
    <row r="14" spans="1:18" ht="30" customHeight="1">
      <c r="A14" s="35" t="s">
        <v>29</v>
      </c>
      <c r="B14" s="41" t="s">
        <v>12</v>
      </c>
      <c r="C14" s="42" t="s">
        <v>56</v>
      </c>
      <c r="D14" s="82" t="s">
        <v>50</v>
      </c>
      <c r="E14" s="37">
        <v>100000</v>
      </c>
      <c r="F14" s="38">
        <v>125</v>
      </c>
      <c r="G14" s="39">
        <f t="shared" si="0"/>
        <v>62.5</v>
      </c>
      <c r="H14" s="40">
        <v>0</v>
      </c>
      <c r="I14" s="3"/>
      <c r="J14" s="3"/>
      <c r="K14" s="1"/>
      <c r="L14" s="1"/>
      <c r="M14" s="1"/>
      <c r="N14" s="1"/>
      <c r="O14" s="1"/>
      <c r="P14" s="1"/>
      <c r="Q14" s="1"/>
      <c r="R14" s="1"/>
    </row>
    <row r="15" spans="1:18" ht="39.950000000000003" customHeight="1">
      <c r="A15" s="35" t="s">
        <v>30</v>
      </c>
      <c r="B15" s="41" t="s">
        <v>5</v>
      </c>
      <c r="C15" s="42" t="s">
        <v>55</v>
      </c>
      <c r="D15" s="82" t="s">
        <v>50</v>
      </c>
      <c r="E15" s="37">
        <v>150000</v>
      </c>
      <c r="F15" s="38">
        <v>120</v>
      </c>
      <c r="G15" s="39">
        <f t="shared" si="0"/>
        <v>60</v>
      </c>
      <c r="H15" s="40">
        <v>0</v>
      </c>
      <c r="I15" s="3"/>
      <c r="J15" s="3"/>
      <c r="K15" s="1"/>
      <c r="L15" s="1"/>
      <c r="M15" s="1"/>
      <c r="N15" s="1"/>
      <c r="O15" s="1"/>
      <c r="P15" s="1"/>
      <c r="Q15" s="1"/>
      <c r="R15" s="1"/>
    </row>
    <row r="16" spans="1:18" ht="15" customHeight="1">
      <c r="A16" s="35" t="s">
        <v>31</v>
      </c>
      <c r="B16" s="41" t="s">
        <v>35</v>
      </c>
      <c r="C16" s="36" t="s">
        <v>36</v>
      </c>
      <c r="D16" s="82" t="s">
        <v>50</v>
      </c>
      <c r="E16" s="37">
        <v>100000</v>
      </c>
      <c r="F16" s="38">
        <v>101</v>
      </c>
      <c r="G16" s="39">
        <f t="shared" si="0"/>
        <v>50.5</v>
      </c>
      <c r="H16" s="40">
        <v>0</v>
      </c>
      <c r="I16" s="3"/>
      <c r="J16" s="3"/>
      <c r="K16" s="1"/>
      <c r="L16" s="1"/>
      <c r="M16" s="1"/>
      <c r="N16" s="1"/>
      <c r="O16" s="1"/>
      <c r="P16" s="1"/>
      <c r="Q16" s="1"/>
      <c r="R16" s="1"/>
    </row>
    <row r="17" spans="1:18" ht="30" customHeight="1">
      <c r="A17" s="35" t="s">
        <v>32</v>
      </c>
      <c r="B17" s="41" t="s">
        <v>8</v>
      </c>
      <c r="C17" s="42" t="s">
        <v>54</v>
      </c>
      <c r="D17" s="82" t="s">
        <v>50</v>
      </c>
      <c r="E17" s="37">
        <v>36000</v>
      </c>
      <c r="F17" s="38">
        <v>99</v>
      </c>
      <c r="G17" s="39">
        <f t="shared" si="0"/>
        <v>49.5</v>
      </c>
      <c r="H17" s="40">
        <v>0</v>
      </c>
      <c r="I17" s="3"/>
      <c r="J17" s="3"/>
      <c r="K17" s="1"/>
      <c r="L17" s="1"/>
      <c r="M17" s="1"/>
      <c r="N17" s="1"/>
      <c r="O17" s="1"/>
      <c r="P17" s="1"/>
      <c r="Q17" s="1"/>
      <c r="R17" s="1"/>
    </row>
    <row r="18" spans="1:18" ht="30" customHeight="1">
      <c r="A18" s="43" t="s">
        <v>33</v>
      </c>
      <c r="B18" s="41" t="s">
        <v>15</v>
      </c>
      <c r="C18" s="42" t="s">
        <v>51</v>
      </c>
      <c r="D18" s="82" t="s">
        <v>50</v>
      </c>
      <c r="E18" s="37">
        <v>200000</v>
      </c>
      <c r="F18" s="38">
        <v>98</v>
      </c>
      <c r="G18" s="39">
        <f t="shared" si="0"/>
        <v>49</v>
      </c>
      <c r="H18" s="40">
        <v>0</v>
      </c>
      <c r="I18" s="3"/>
      <c r="J18" s="3"/>
      <c r="K18" s="1"/>
      <c r="L18" s="1"/>
      <c r="M18" s="1"/>
      <c r="N18" s="1"/>
      <c r="O18" s="1"/>
      <c r="P18" s="1"/>
      <c r="Q18" s="1"/>
      <c r="R18" s="1"/>
    </row>
    <row r="19" spans="1:18" ht="15" customHeight="1">
      <c r="A19" s="43" t="s">
        <v>34</v>
      </c>
      <c r="B19" s="41" t="s">
        <v>12</v>
      </c>
      <c r="C19" s="42" t="s">
        <v>52</v>
      </c>
      <c r="D19" s="82" t="s">
        <v>50</v>
      </c>
      <c r="E19" s="37">
        <v>105000</v>
      </c>
      <c r="F19" s="38">
        <v>80</v>
      </c>
      <c r="G19" s="39">
        <f t="shared" si="0"/>
        <v>40</v>
      </c>
      <c r="H19" s="40">
        <v>0</v>
      </c>
      <c r="I19" s="3"/>
      <c r="J19" s="3"/>
      <c r="K19" s="1"/>
      <c r="L19" s="1"/>
      <c r="M19" s="1"/>
      <c r="N19" s="1"/>
      <c r="O19" s="1"/>
      <c r="P19" s="1"/>
      <c r="Q19" s="1"/>
      <c r="R19" s="1"/>
    </row>
    <row r="20" spans="1:18" ht="60" customHeight="1" thickBot="1">
      <c r="A20" s="72" t="s">
        <v>37</v>
      </c>
      <c r="B20" s="73" t="s">
        <v>38</v>
      </c>
      <c r="C20" s="74" t="s">
        <v>39</v>
      </c>
      <c r="D20" s="85" t="s">
        <v>53</v>
      </c>
      <c r="E20" s="75">
        <v>200000</v>
      </c>
      <c r="F20" s="76">
        <v>0</v>
      </c>
      <c r="G20" s="77">
        <f t="shared" si="0"/>
        <v>0</v>
      </c>
      <c r="H20" s="78">
        <v>0</v>
      </c>
      <c r="I20" s="3"/>
      <c r="J20" s="3"/>
      <c r="K20" s="1"/>
      <c r="L20" s="1"/>
      <c r="M20" s="1"/>
      <c r="N20" s="1"/>
      <c r="O20" s="1"/>
      <c r="P20" s="1"/>
      <c r="Q20" s="1"/>
      <c r="R20" s="1"/>
    </row>
    <row r="21" spans="1:18" ht="15" customHeight="1" thickTop="1" thickBot="1">
      <c r="A21" s="7"/>
      <c r="B21" s="12"/>
      <c r="C21" s="15"/>
      <c r="D21" s="83"/>
      <c r="E21" s="13">
        <f>SUM(E5:E19)</f>
        <v>1634700</v>
      </c>
      <c r="F21" s="22">
        <f>SUM(F5:F19)</f>
        <v>1958</v>
      </c>
      <c r="G21" s="23">
        <f>AVERAGE(G5:G19)</f>
        <v>65.266666666666666</v>
      </c>
      <c r="H21" s="26">
        <f>SUM(H5:H20)</f>
        <v>511000</v>
      </c>
      <c r="I21" s="3"/>
      <c r="J21" s="3"/>
      <c r="K21" s="1"/>
      <c r="L21" s="1"/>
      <c r="M21" s="1"/>
      <c r="N21" s="1"/>
      <c r="O21" s="1"/>
      <c r="P21" s="1"/>
      <c r="Q21" s="1"/>
      <c r="R21" s="1"/>
    </row>
    <row r="22" spans="1:18" ht="15" customHeight="1" thickTop="1">
      <c r="D22" s="10"/>
      <c r="E22" s="11"/>
      <c r="G22" s="3"/>
      <c r="H22" s="9">
        <f>SUM(H21)</f>
        <v>511000</v>
      </c>
      <c r="I22" s="3"/>
      <c r="J22" s="3"/>
      <c r="K22" s="1"/>
      <c r="L22" s="1"/>
      <c r="M22" s="1"/>
      <c r="N22" s="1"/>
      <c r="O22" s="1"/>
      <c r="P22" s="1"/>
      <c r="Q22" s="1"/>
      <c r="R22" s="1"/>
    </row>
  </sheetData>
  <mergeCells count="1">
    <mergeCell ref="C1:H2"/>
  </mergeCells>
  <pageMargins left="0.39370078740157483" right="0.39370078740157483" top="0.98425196850393704" bottom="0.39370078740157483" header="0.39370078740157483" footer="0.19685039370078741"/>
  <pageSetup paperSize="9" orientation="portrait" r:id="rId1"/>
  <headerFooter alignWithMargins="0">
    <oddHeader>&amp;L&amp;"Arial,Podebljano"PRIMORSKO-GORANSKA ŽUPANIJA
Upravni odjel za
turizam, poduzetništvo i ruralni razvoj&amp;C&amp;"Arial,Podebljano"JAVNI POZIV
ZA PRIJAVU PROJEKATA / AKTIVNOSTI
U 2014. GODINI</oddHeader>
    <oddFooter>&amp;C&amp;P od &amp;N</oddFooter>
  </headerFooter>
  <rowBreaks count="1" manualBreakCount="1">
    <brk id="2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T-4=ODABIR</vt:lpstr>
      <vt:lpstr>List2</vt:lpstr>
      <vt:lpstr>'T-4=ODABIR'!Ispis_naslova</vt:lpstr>
      <vt:lpstr>'T-4=ODABIR'!Podrucje_ispisa</vt:lpstr>
    </vt:vector>
  </TitlesOfParts>
  <Company>PGZ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Lempl</cp:lastModifiedBy>
  <cp:lastPrinted>2014-06-12T21:06:47Z</cp:lastPrinted>
  <dcterms:created xsi:type="dcterms:W3CDTF">2012-03-14T13:32:55Z</dcterms:created>
  <dcterms:modified xsi:type="dcterms:W3CDTF">2014-06-12T21:12:09Z</dcterms:modified>
</cp:coreProperties>
</file>