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760"/>
  </bookViews>
  <sheets>
    <sheet name="T-1=ODABIR" sheetId="5" r:id="rId1"/>
    <sheet name="List1" sheetId="6" r:id="rId2"/>
  </sheets>
  <definedNames>
    <definedName name="_xlnm.Print_Titles" localSheetId="0">'T-1=ODABIR'!$3:$4</definedName>
    <definedName name="_xlnm.Print_Area" localSheetId="0">'T-1=ODABIR'!$A$1:$H$45</definedName>
  </definedNames>
  <calcPr calcId="125725"/>
</workbook>
</file>

<file path=xl/calcChain.xml><?xml version="1.0" encoding="utf-8"?>
<calcChain xmlns="http://schemas.openxmlformats.org/spreadsheetml/2006/main">
  <c r="G40" i="5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H40"/>
  <c r="E40"/>
  <c r="F40" l="1"/>
</calcChain>
</file>

<file path=xl/sharedStrings.xml><?xml version="1.0" encoding="utf-8"?>
<sst xmlns="http://schemas.openxmlformats.org/spreadsheetml/2006/main" count="202" uniqueCount="128">
  <si>
    <t>Basket tour 2014</t>
  </si>
  <si>
    <t>Drivenik - čuvar kroz povijest</t>
  </si>
  <si>
    <t>TZO Krka</t>
  </si>
  <si>
    <t>Izrada informatičkog sustava web-aplikacijeza prikaz biciklističkih ruta otoka Krka</t>
  </si>
  <si>
    <t>Plava vreća</t>
  </si>
  <si>
    <t>TZG Vrbovsko</t>
  </si>
  <si>
    <t>Bundevijada</t>
  </si>
  <si>
    <t>TZO Lokve</t>
  </si>
  <si>
    <t>Noć špilja</t>
  </si>
  <si>
    <t>Žabarska noć</t>
  </si>
  <si>
    <t>Festival vune</t>
  </si>
  <si>
    <t>TZO Lopar</t>
  </si>
  <si>
    <t>Festival sambe</t>
  </si>
  <si>
    <t>Plaža za kućne ljubimce</t>
  </si>
  <si>
    <t>Festival skulpture u pijesku</t>
  </si>
  <si>
    <t>TZG Rijeke</t>
  </si>
  <si>
    <t>RI gastro 2014</t>
  </si>
  <si>
    <t>NU: Sportart Rijeka</t>
  </si>
  <si>
    <t>NU: Ruta</t>
  </si>
  <si>
    <t>NU: Obala naših unuka</t>
  </si>
  <si>
    <t>Klupama kroz povijest turizma NV-izrada proj.dokum.</t>
  </si>
  <si>
    <t>Goranski ciklo party</t>
  </si>
  <si>
    <t>TZO Ravna Gora</t>
  </si>
  <si>
    <t>TZG Bakra</t>
  </si>
  <si>
    <t>Šetnja kroz povijest</t>
  </si>
  <si>
    <t>Pomorska bitka</t>
  </si>
  <si>
    <t>TZO Vrbnik</t>
  </si>
  <si>
    <t>Popi i pojedi - Vrbnik 2014.</t>
  </si>
  <si>
    <t>TZO Skrad</t>
  </si>
  <si>
    <t>Festival malina</t>
  </si>
  <si>
    <t>Krativne radionice tradicijskih brodograđevnih, ribarskih i mornarskih vještina s organizacijom veslanja i jedrenja na tradicijskim barkama</t>
  </si>
  <si>
    <t>TZO Mošćenička Draga</t>
  </si>
  <si>
    <t>TZG Cresa</t>
  </si>
  <si>
    <t>Ljetni karneval</t>
  </si>
  <si>
    <t xml:space="preserve">Semenj </t>
  </si>
  <si>
    <t>TZO Lovran</t>
  </si>
  <si>
    <t>9. MTB Učka maraton</t>
  </si>
  <si>
    <t>2. brdska utrka Učka Vertical</t>
  </si>
  <si>
    <t>TZO Viškovo</t>
  </si>
  <si>
    <t>PUST 2014 i halubjanski karneval</t>
  </si>
  <si>
    <t>TZO Brod Moravice</t>
  </si>
  <si>
    <t>Dani šljiva</t>
  </si>
  <si>
    <t>NU: Susajda</t>
  </si>
  <si>
    <t>Mobilna aplikacija Info Cres</t>
  </si>
  <si>
    <t>NU: Streličarski klub 3D Croatia Prezid</t>
  </si>
  <si>
    <t>Stalna streličarska Field staza</t>
  </si>
  <si>
    <t>NU: Studentska sportska udruga Visoke poslovne škole PAR-PARSPORT</t>
  </si>
  <si>
    <t>Studenti na Platku-skijaški kup studenata</t>
  </si>
  <si>
    <t>NU: Hrvatska udruga za promicanje prava pacijenata - ogranak Rijeka</t>
  </si>
  <si>
    <t>Povezanost svih subjekata u zdravstveno-turističkoj industriji</t>
  </si>
  <si>
    <t>NU: Eko art-bio art</t>
  </si>
  <si>
    <t xml:space="preserve">Lujzijanske šumske kolibice </t>
  </si>
  <si>
    <t>Jezero mladosti</t>
  </si>
  <si>
    <t>NU: B.J. Promotions</t>
  </si>
  <si>
    <t>Ciklus međunarodnih koncerata u Crikvenici i Malinskoj</t>
  </si>
  <si>
    <t>R.
B.</t>
  </si>
  <si>
    <t>NAZIV PROJEKTA / AKTIVNOSTI</t>
  </si>
  <si>
    <t>TZG Novi Vinodolski</t>
  </si>
  <si>
    <t>TZO Vinodolska Općina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</si>
  <si>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</si>
  <si>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</si>
  <si>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</si>
  <si>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</si>
  <si>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</si>
  <si>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</si>
  <si>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</si>
  <si>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</si>
  <si>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</si>
  <si>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</si>
  <si>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</si>
  <si>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</si>
  <si>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</si>
  <si>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</si>
  <si>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</si>
  <si>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</si>
  <si>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</si>
  <si>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</si>
  <si>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</si>
  <si>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</si>
  <si>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</si>
  <si>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NU: Hrvatski festival klapa i mandolina</t>
  </si>
  <si>
    <t>Festival klapa i mandolina- Opatija 2014.</t>
  </si>
  <si>
    <t>TZO Kostrena</t>
  </si>
  <si>
    <t>Dobrodošlica ljetu</t>
  </si>
  <si>
    <t>Kreativna šetnica</t>
  </si>
  <si>
    <t>34</t>
  </si>
  <si>
    <t>35</t>
  </si>
  <si>
    <t xml:space="preserve">Tablica 1. </t>
  </si>
  <si>
    <t>Indeks
(%)</t>
  </si>
  <si>
    <t>PROVJERA FORMALNE ISPRAVNOSTI  PRIJAVE</t>
  </si>
  <si>
    <t>7</t>
  </si>
  <si>
    <t>8</t>
  </si>
  <si>
    <t xml:space="preserve"> NAZIV PRIJAVITELJA
(Turistička zajednica ili neprofitna udruga)</t>
  </si>
  <si>
    <t>TZ Općine Lokve</t>
  </si>
  <si>
    <t>TZ Općine Viškovo</t>
  </si>
  <si>
    <t>TZ Općine
Mošćenička Draga</t>
  </si>
  <si>
    <t>TZ Općine Vinodolska općina</t>
  </si>
  <si>
    <t>TZ Općine Lopar</t>
  </si>
  <si>
    <t>TZ Općine Skrad</t>
  </si>
  <si>
    <t>TZ Općine Brod Moravice</t>
  </si>
  <si>
    <t>TZ Općine Kostrena</t>
  </si>
  <si>
    <t>TZ Općine Lovran</t>
  </si>
  <si>
    <t>TZ Općine Ravna Gora</t>
  </si>
  <si>
    <t>TZ Općine Vrbnik</t>
  </si>
  <si>
    <t>TZ Otoka Krka</t>
  </si>
  <si>
    <t>Udruga Susajda</t>
  </si>
  <si>
    <t>Udruga: Studentska sportska udruga Visoke poslovne škole PAR-PARSPORT</t>
  </si>
  <si>
    <t>Udruga: Ruta</t>
  </si>
  <si>
    <t>Udruga: Obala naših unuka</t>
  </si>
  <si>
    <t>Udruga: Sportart Rijeka</t>
  </si>
  <si>
    <t>Udruga: B.J. Promotions</t>
  </si>
  <si>
    <t>Udruga: Streličarski klub 3D Croatia Prezid</t>
  </si>
  <si>
    <t>Udruga: Eko art-bio art</t>
  </si>
  <si>
    <t>Udruga: Hrvatska udruga za promicanje prava pacijenata - ogranak Rijeka</t>
  </si>
  <si>
    <t>Udruga: Hrvatski festival klapa i mandolina</t>
  </si>
  <si>
    <t>TZ Grada Vrbovsko</t>
  </si>
  <si>
    <t>TZ Grada Bakra</t>
  </si>
  <si>
    <t>TZ Grada Cresa</t>
  </si>
  <si>
    <t>TZ Grada Rijeke</t>
  </si>
  <si>
    <t>TZ Grada Novi Vinodolski</t>
  </si>
  <si>
    <t>Prihvatljiva</t>
  </si>
  <si>
    <r>
      <rPr>
        <u/>
        <sz val="10"/>
        <rFont val="Arial"/>
        <family val="2"/>
        <charset val="238"/>
      </rPr>
      <t>Neprihvatljiva</t>
    </r>
    <r>
      <rPr>
        <sz val="10"/>
        <rFont val="Arial"/>
        <family val="2"/>
        <charset val="238"/>
      </rPr>
      <t xml:space="preserve">
nedostaje potvrda nadležne Porezne uprave</t>
    </r>
  </si>
  <si>
    <r>
      <rPr>
        <u/>
        <sz val="10"/>
        <rFont val="Arial"/>
        <family val="2"/>
        <charset val="238"/>
      </rPr>
      <t>Neprihvatljiva</t>
    </r>
    <r>
      <rPr>
        <sz val="10"/>
        <rFont val="Arial"/>
        <family val="2"/>
        <charset val="238"/>
      </rPr>
      <t xml:space="preserve">
prijava zaprimljena izvan roka</t>
    </r>
  </si>
  <si>
    <t>ZATRAŽENO SUFINA-NCIRANJE
PGŽ (kuna)</t>
  </si>
  <si>
    <t>UKUPAN BROJ BODOVA
max. 200</t>
  </si>
  <si>
    <t>UTVRĐENO SUFINA-NCIRANJE
(kuna)</t>
  </si>
  <si>
    <t>ODABIR PROJEKATA / AKTIVNOSTI RADI DODJELE TEKUĆE DONACIJE
POTPORE RAZVOJU SELEKTIVNIH OBLIKA TURIZMA - 2014.</t>
  </si>
  <si>
    <t>Klupama kroz povijest turizma NV- projektna dokumentacija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</si>
</sst>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Border="1"/>
    <xf numFmtId="0" fontId="2" fillId="0" borderId="0" xfId="0" applyFont="1" applyBorder="1"/>
    <xf numFmtId="49" fontId="2" fillId="0" borderId="4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164" fontId="3" fillId="3" borderId="0" xfId="0" applyNumberFormat="1" applyFont="1" applyFill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49" fontId="6" fillId="2" borderId="36" xfId="0" applyNumberFormat="1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 wrapText="1"/>
    </xf>
    <xf numFmtId="164" fontId="0" fillId="0" borderId="21" xfId="0" applyNumberFormat="1" applyFill="1" applyBorder="1" applyAlignment="1">
      <alignment horizontal="right" vertical="center"/>
    </xf>
    <xf numFmtId="164" fontId="0" fillId="0" borderId="35" xfId="0" applyNumberForma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5" borderId="15" xfId="0" applyNumberFormat="1" applyFont="1" applyFill="1" applyBorder="1" applyAlignment="1">
      <alignment horizontal="left" vertical="center" wrapText="1"/>
    </xf>
    <xf numFmtId="164" fontId="0" fillId="5" borderId="21" xfId="0" applyNumberFormat="1" applyFill="1" applyBorder="1" applyAlignment="1">
      <alignment horizontal="right" vertical="center"/>
    </xf>
    <xf numFmtId="4" fontId="5" fillId="5" borderId="38" xfId="0" applyNumberFormat="1" applyFont="1" applyFill="1" applyBorder="1" applyAlignment="1">
      <alignment horizontal="right" vertical="center" wrapText="1"/>
    </xf>
    <xf numFmtId="4" fontId="0" fillId="5" borderId="39" xfId="0" applyNumberFormat="1" applyFill="1" applyBorder="1" applyAlignment="1">
      <alignment horizontal="right" vertical="center" wrapText="1"/>
    </xf>
    <xf numFmtId="4" fontId="0" fillId="5" borderId="25" xfId="0" applyNumberFormat="1" applyFill="1" applyBorder="1" applyAlignment="1">
      <alignment horizontal="right" vertical="center"/>
    </xf>
    <xf numFmtId="3" fontId="0" fillId="5" borderId="28" xfId="0" applyNumberFormat="1" applyFill="1" applyBorder="1" applyAlignment="1">
      <alignment horizontal="right" vertical="center"/>
    </xf>
    <xf numFmtId="4" fontId="0" fillId="5" borderId="15" xfId="0" applyNumberFormat="1" applyFill="1" applyBorder="1" applyAlignment="1">
      <alignment horizontal="right" vertical="center"/>
    </xf>
    <xf numFmtId="3" fontId="0" fillId="5" borderId="22" xfId="0" applyNumberFormat="1" applyFill="1" applyBorder="1" applyAlignment="1">
      <alignment horizontal="right" vertical="center"/>
    </xf>
    <xf numFmtId="49" fontId="2" fillId="5" borderId="7" xfId="0" applyNumberFormat="1" applyFont="1" applyFill="1" applyBorder="1" applyAlignment="1">
      <alignment horizontal="right" vertical="center"/>
    </xf>
    <xf numFmtId="49" fontId="2" fillId="5" borderId="4" xfId="0" applyNumberFormat="1" applyFont="1" applyFill="1" applyBorder="1" applyAlignment="1">
      <alignment horizontal="right" vertical="center"/>
    </xf>
    <xf numFmtId="49" fontId="0" fillId="5" borderId="26" xfId="0" applyNumberFormat="1" applyFill="1" applyBorder="1" applyAlignment="1">
      <alignment horizontal="left" vertical="center"/>
    </xf>
    <xf numFmtId="49" fontId="0" fillId="5" borderId="23" xfId="0" applyNumberFormat="1" applyFill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5" fillId="5" borderId="26" xfId="0" applyNumberFormat="1" applyFont="1" applyFill="1" applyBorder="1" applyAlignment="1">
      <alignment horizontal="left" vertical="center"/>
    </xf>
    <xf numFmtId="49" fontId="5" fillId="5" borderId="27" xfId="0" applyNumberFormat="1" applyFont="1" applyFill="1" applyBorder="1" applyAlignment="1">
      <alignment horizontal="left" vertical="center" wrapText="1"/>
    </xf>
    <xf numFmtId="49" fontId="5" fillId="5" borderId="24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 horizontal="right" vertical="center"/>
    </xf>
    <xf numFmtId="4" fontId="8" fillId="2" borderId="40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left" vertical="center" wrapText="1"/>
    </xf>
    <xf numFmtId="4" fontId="0" fillId="4" borderId="3" xfId="0" applyNumberFormat="1" applyFill="1" applyBorder="1" applyAlignment="1">
      <alignment horizontal="right" vertical="center"/>
    </xf>
    <xf numFmtId="3" fontId="0" fillId="4" borderId="30" xfId="0" applyNumberFormat="1" applyFill="1" applyBorder="1" applyAlignment="1">
      <alignment horizontal="right" vertical="center"/>
    </xf>
    <xf numFmtId="164" fontId="0" fillId="4" borderId="9" xfId="0" applyNumberFormat="1" applyFill="1" applyBorder="1" applyAlignment="1">
      <alignment horizontal="right" vertical="center"/>
    </xf>
    <xf numFmtId="4" fontId="0" fillId="4" borderId="37" xfId="0" applyNumberFormat="1" applyFill="1" applyBorder="1" applyAlignment="1">
      <alignment horizontal="right" vertical="center"/>
    </xf>
    <xf numFmtId="164" fontId="8" fillId="2" borderId="14" xfId="0" applyNumberFormat="1" applyFont="1" applyFill="1" applyBorder="1" applyAlignment="1">
      <alignment horizontal="right" vertical="center"/>
    </xf>
    <xf numFmtId="49" fontId="5" fillId="5" borderId="25" xfId="0" applyNumberFormat="1" applyFont="1" applyFill="1" applyBorder="1" applyAlignment="1">
      <alignment horizontal="left" vertical="center" wrapText="1"/>
    </xf>
    <xf numFmtId="164" fontId="0" fillId="5" borderId="41" xfId="0" applyNumberFormat="1" applyFill="1" applyBorder="1" applyAlignment="1">
      <alignment horizontal="right" vertical="center"/>
    </xf>
    <xf numFmtId="4" fontId="0" fillId="5" borderId="42" xfId="0" applyNumberFormat="1" applyFill="1" applyBorder="1" applyAlignment="1">
      <alignment horizontal="right" vertical="center" wrapText="1"/>
    </xf>
    <xf numFmtId="49" fontId="2" fillId="5" borderId="43" xfId="0" applyNumberFormat="1" applyFont="1" applyFill="1" applyBorder="1" applyAlignment="1">
      <alignment horizontal="right" vertical="center"/>
    </xf>
    <xf numFmtId="49" fontId="5" fillId="5" borderId="44" xfId="0" applyNumberFormat="1" applyFont="1" applyFill="1" applyBorder="1" applyAlignment="1">
      <alignment horizontal="left" vertical="center" wrapText="1"/>
    </xf>
    <xf numFmtId="49" fontId="5" fillId="5" borderId="45" xfId="0" applyNumberFormat="1" applyFont="1" applyFill="1" applyBorder="1" applyAlignment="1">
      <alignment horizontal="left" vertical="center" wrapText="1"/>
    </xf>
    <xf numFmtId="49" fontId="0" fillId="5" borderId="46" xfId="0" applyNumberFormat="1" applyFill="1" applyBorder="1" applyAlignment="1">
      <alignment horizontal="left" vertical="center"/>
    </xf>
    <xf numFmtId="4" fontId="0" fillId="5" borderId="44" xfId="0" applyNumberFormat="1" applyFill="1" applyBorder="1" applyAlignment="1">
      <alignment horizontal="right" vertical="center"/>
    </xf>
    <xf numFmtId="3" fontId="0" fillId="5" borderId="47" xfId="0" applyNumberFormat="1" applyFill="1" applyBorder="1" applyAlignment="1">
      <alignment horizontal="right" vertical="center"/>
    </xf>
    <xf numFmtId="164" fontId="0" fillId="5" borderId="48" xfId="0" applyNumberFormat="1" applyFill="1" applyBorder="1" applyAlignment="1">
      <alignment horizontal="right" vertical="center"/>
    </xf>
    <xf numFmtId="4" fontId="0" fillId="5" borderId="49" xfId="0" applyNumberFormat="1" applyFill="1" applyBorder="1" applyAlignment="1">
      <alignment horizontal="righ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/>
    </xf>
    <xf numFmtId="164" fontId="0" fillId="0" borderId="41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50" xfId="0" applyNumberFormat="1" applyFill="1" applyBorder="1" applyAlignment="1">
      <alignment horizontal="right" vertical="center"/>
    </xf>
    <xf numFmtId="49" fontId="2" fillId="4" borderId="51" xfId="0" applyNumberFormat="1" applyFont="1" applyFill="1" applyBorder="1" applyAlignment="1">
      <alignment horizontal="right" vertical="center"/>
    </xf>
    <xf numFmtId="49" fontId="5" fillId="4" borderId="52" xfId="0" applyNumberFormat="1" applyFont="1" applyFill="1" applyBorder="1" applyAlignment="1">
      <alignment horizontal="left" vertical="center" wrapText="1"/>
    </xf>
    <xf numFmtId="49" fontId="5" fillId="4" borderId="53" xfId="0" applyNumberFormat="1" applyFont="1" applyFill="1" applyBorder="1" applyAlignment="1">
      <alignment horizontal="left" vertical="center" wrapText="1"/>
    </xf>
    <xf numFmtId="49" fontId="5" fillId="4" borderId="54" xfId="0" applyNumberFormat="1" applyFont="1" applyFill="1" applyBorder="1" applyAlignment="1">
      <alignment horizontal="left" vertical="center" wrapText="1"/>
    </xf>
    <xf numFmtId="4" fontId="0" fillId="4" borderId="52" xfId="0" applyNumberFormat="1" applyFill="1" applyBorder="1" applyAlignment="1">
      <alignment horizontal="right" vertical="center"/>
    </xf>
    <xf numFmtId="3" fontId="0" fillId="4" borderId="55" xfId="0" applyNumberFormat="1" applyFill="1" applyBorder="1" applyAlignment="1">
      <alignment horizontal="right" vertical="center"/>
    </xf>
    <xf numFmtId="164" fontId="0" fillId="4" borderId="56" xfId="0" applyNumberFormat="1" applyFill="1" applyBorder="1" applyAlignment="1">
      <alignment horizontal="right" vertical="center"/>
    </xf>
    <xf numFmtId="4" fontId="0" fillId="4" borderId="57" xfId="0" applyNumberForma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 indent="2"/>
    </xf>
    <xf numFmtId="49" fontId="0" fillId="0" borderId="1" xfId="0" applyNumberFormat="1" applyBorder="1" applyAlignment="1">
      <alignment horizontal="left" vertical="center" indent="2"/>
    </xf>
    <xf numFmtId="49" fontId="3" fillId="0" borderId="58" xfId="0" applyNumberFormat="1" applyFont="1" applyBorder="1" applyAlignment="1">
      <alignment horizontal="left" vertical="center" indent="2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49" fontId="3" fillId="0" borderId="58" xfId="0" applyNumberFormat="1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Normal="100" zoomScaleSheetLayoutView="100" workbookViewId="0">
      <selection activeCell="E25" sqref="E25"/>
    </sheetView>
  </sheetViews>
  <sheetFormatPr defaultRowHeight="12.75"/>
  <cols>
    <col min="1" max="1" width="2.7109375" customWidth="1"/>
    <col min="2" max="2" width="20.7109375" customWidth="1"/>
    <col min="3" max="3" width="25.7109375" customWidth="1"/>
    <col min="4" max="4" width="11.7109375" customWidth="1"/>
    <col min="5" max="5" width="10.7109375" customWidth="1"/>
    <col min="6" max="6" width="7.7109375" customWidth="1"/>
    <col min="7" max="7" width="6.7109375" customWidth="1"/>
    <col min="8" max="8" width="10.7109375" customWidth="1"/>
  </cols>
  <sheetData>
    <row r="1" spans="1:18" ht="15" customHeight="1">
      <c r="A1" s="105" t="s">
        <v>87</v>
      </c>
      <c r="B1" s="105"/>
      <c r="C1" s="108" t="s">
        <v>126</v>
      </c>
      <c r="D1" s="109"/>
      <c r="E1" s="109"/>
      <c r="F1" s="109"/>
      <c r="G1" s="109"/>
      <c r="H1" s="109"/>
    </row>
    <row r="2" spans="1:18" ht="17.25" customHeight="1" thickBot="1">
      <c r="A2" s="103"/>
      <c r="B2" s="104"/>
      <c r="C2" s="110"/>
      <c r="D2" s="110"/>
      <c r="E2" s="110"/>
      <c r="F2" s="110"/>
      <c r="G2" s="110"/>
      <c r="H2" s="110"/>
    </row>
    <row r="3" spans="1:18" ht="50.1" customHeight="1" thickTop="1">
      <c r="A3" s="9" t="s">
        <v>55</v>
      </c>
      <c r="B3" s="10" t="s">
        <v>92</v>
      </c>
      <c r="C3" s="24" t="s">
        <v>56</v>
      </c>
      <c r="D3" s="42" t="s">
        <v>89</v>
      </c>
      <c r="E3" s="10" t="s">
        <v>123</v>
      </c>
      <c r="F3" s="25" t="s">
        <v>124</v>
      </c>
      <c r="G3" s="36" t="s">
        <v>88</v>
      </c>
      <c r="H3" s="33" t="s">
        <v>125</v>
      </c>
      <c r="I3" s="3"/>
      <c r="J3" s="3"/>
      <c r="L3" s="1"/>
      <c r="M3" s="1"/>
      <c r="N3" s="1"/>
      <c r="O3" s="1"/>
      <c r="P3" s="1"/>
      <c r="Q3" s="1"/>
      <c r="R3" s="1"/>
    </row>
    <row r="4" spans="1:18" ht="12" customHeight="1" thickBot="1">
      <c r="A4" s="11">
        <v>1</v>
      </c>
      <c r="B4" s="12">
        <v>2</v>
      </c>
      <c r="C4" s="23">
        <v>3</v>
      </c>
      <c r="D4" s="13">
        <v>4</v>
      </c>
      <c r="E4" s="12">
        <v>5</v>
      </c>
      <c r="F4" s="22">
        <v>6</v>
      </c>
      <c r="G4" s="19" t="s">
        <v>90</v>
      </c>
      <c r="H4" s="34" t="s">
        <v>91</v>
      </c>
      <c r="I4" s="3"/>
      <c r="J4" s="3"/>
      <c r="L4" s="1"/>
      <c r="M4" s="1"/>
      <c r="N4" s="1"/>
      <c r="O4" s="1"/>
      <c r="P4" s="1"/>
      <c r="Q4" s="1"/>
      <c r="R4" s="1"/>
    </row>
    <row r="5" spans="1:18" ht="15" customHeight="1" thickTop="1">
      <c r="A5" s="52">
        <v>1</v>
      </c>
      <c r="B5" s="44" t="s">
        <v>93</v>
      </c>
      <c r="C5" s="59" t="s">
        <v>8</v>
      </c>
      <c r="D5" s="58" t="s">
        <v>120</v>
      </c>
      <c r="E5" s="48">
        <v>12000</v>
      </c>
      <c r="F5" s="49">
        <v>146</v>
      </c>
      <c r="G5" s="45">
        <f>(F5/200)*100</f>
        <v>73</v>
      </c>
      <c r="H5" s="46">
        <v>9000</v>
      </c>
      <c r="I5" s="4"/>
      <c r="J5" s="4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53">
        <v>2</v>
      </c>
      <c r="B6" s="44" t="s">
        <v>93</v>
      </c>
      <c r="C6" s="60" t="s">
        <v>9</v>
      </c>
      <c r="D6" s="55" t="s">
        <v>120</v>
      </c>
      <c r="E6" s="50">
        <v>20000</v>
      </c>
      <c r="F6" s="51">
        <v>143</v>
      </c>
      <c r="G6" s="45">
        <f t="shared" ref="G6:G39" si="0">(F6/200)*100</f>
        <v>71.5</v>
      </c>
      <c r="H6" s="47">
        <v>15000</v>
      </c>
      <c r="I6" s="4"/>
      <c r="J6" s="4"/>
      <c r="K6" s="1"/>
      <c r="L6" s="1"/>
      <c r="M6" s="1"/>
      <c r="N6" s="1"/>
      <c r="O6" s="1"/>
      <c r="P6" s="1"/>
      <c r="Q6" s="1"/>
      <c r="R6" s="1"/>
    </row>
    <row r="7" spans="1:18" ht="80.099999999999994" customHeight="1">
      <c r="A7" s="53">
        <v>3</v>
      </c>
      <c r="B7" s="44" t="s">
        <v>95</v>
      </c>
      <c r="C7" s="60" t="s">
        <v>30</v>
      </c>
      <c r="D7" s="55" t="s">
        <v>120</v>
      </c>
      <c r="E7" s="50">
        <v>25000</v>
      </c>
      <c r="F7" s="51">
        <v>141</v>
      </c>
      <c r="G7" s="45">
        <f t="shared" si="0"/>
        <v>70.5</v>
      </c>
      <c r="H7" s="47">
        <v>18750</v>
      </c>
      <c r="I7" s="4"/>
      <c r="J7" s="4"/>
      <c r="K7" s="1"/>
      <c r="L7" s="1"/>
      <c r="M7" s="1"/>
      <c r="N7" s="1"/>
      <c r="O7" s="1"/>
      <c r="P7" s="1"/>
      <c r="Q7" s="1"/>
      <c r="R7" s="1"/>
    </row>
    <row r="8" spans="1:18" ht="15" customHeight="1" thickBot="1">
      <c r="A8" s="81">
        <v>4</v>
      </c>
      <c r="B8" s="82" t="s">
        <v>107</v>
      </c>
      <c r="C8" s="83" t="s">
        <v>10</v>
      </c>
      <c r="D8" s="84" t="s">
        <v>120</v>
      </c>
      <c r="E8" s="85">
        <v>20140</v>
      </c>
      <c r="F8" s="86">
        <v>140</v>
      </c>
      <c r="G8" s="87">
        <f t="shared" si="0"/>
        <v>70</v>
      </c>
      <c r="H8" s="88">
        <v>15105</v>
      </c>
      <c r="I8" s="4"/>
      <c r="J8" s="4"/>
      <c r="K8" s="1"/>
      <c r="L8" s="1"/>
      <c r="M8" s="1"/>
      <c r="N8" s="1"/>
      <c r="O8" s="1"/>
      <c r="P8" s="1"/>
      <c r="Q8" s="1"/>
      <c r="R8" s="1"/>
    </row>
    <row r="9" spans="1:18" ht="30" customHeight="1">
      <c r="A9" s="52">
        <v>5</v>
      </c>
      <c r="B9" s="78" t="s">
        <v>94</v>
      </c>
      <c r="C9" s="59" t="s">
        <v>39</v>
      </c>
      <c r="D9" s="54" t="s">
        <v>120</v>
      </c>
      <c r="E9" s="48">
        <v>20000</v>
      </c>
      <c r="F9" s="49">
        <v>129</v>
      </c>
      <c r="G9" s="79">
        <f t="shared" si="0"/>
        <v>64.5</v>
      </c>
      <c r="H9" s="80">
        <v>6000</v>
      </c>
      <c r="I9" s="4"/>
      <c r="J9" s="4"/>
      <c r="K9" s="1"/>
      <c r="L9" s="1"/>
      <c r="M9" s="1"/>
      <c r="N9" s="1"/>
      <c r="O9" s="1"/>
      <c r="P9" s="1"/>
      <c r="Q9" s="1"/>
      <c r="R9" s="1"/>
    </row>
    <row r="10" spans="1:18" ht="30" customHeight="1">
      <c r="A10" s="53">
        <v>6</v>
      </c>
      <c r="B10" s="44" t="s">
        <v>96</v>
      </c>
      <c r="C10" s="60" t="s">
        <v>1</v>
      </c>
      <c r="D10" s="55" t="s">
        <v>120</v>
      </c>
      <c r="E10" s="50">
        <v>20000</v>
      </c>
      <c r="F10" s="51">
        <v>126</v>
      </c>
      <c r="G10" s="45">
        <f t="shared" si="0"/>
        <v>63</v>
      </c>
      <c r="H10" s="47">
        <v>6000</v>
      </c>
      <c r="I10" s="106"/>
      <c r="J10" s="107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53">
        <v>7</v>
      </c>
      <c r="B11" s="44" t="s">
        <v>108</v>
      </c>
      <c r="C11" s="60" t="s">
        <v>4</v>
      </c>
      <c r="D11" s="55" t="s">
        <v>120</v>
      </c>
      <c r="E11" s="50">
        <v>50000</v>
      </c>
      <c r="F11" s="51">
        <v>126</v>
      </c>
      <c r="G11" s="45">
        <f t="shared" si="0"/>
        <v>63</v>
      </c>
      <c r="H11" s="47">
        <v>6000</v>
      </c>
      <c r="I11" s="106"/>
      <c r="J11" s="107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53">
        <v>8</v>
      </c>
      <c r="B12" s="44" t="s">
        <v>97</v>
      </c>
      <c r="C12" s="60" t="s">
        <v>14</v>
      </c>
      <c r="D12" s="55" t="s">
        <v>120</v>
      </c>
      <c r="E12" s="50">
        <v>10000</v>
      </c>
      <c r="F12" s="51">
        <v>125</v>
      </c>
      <c r="G12" s="45">
        <f t="shared" si="0"/>
        <v>62.5</v>
      </c>
      <c r="H12" s="47">
        <v>6000</v>
      </c>
      <c r="I12" s="106"/>
      <c r="J12" s="107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53">
        <v>9</v>
      </c>
      <c r="B13" s="44" t="s">
        <v>115</v>
      </c>
      <c r="C13" s="60" t="s">
        <v>6</v>
      </c>
      <c r="D13" s="55" t="s">
        <v>120</v>
      </c>
      <c r="E13" s="50">
        <v>15000</v>
      </c>
      <c r="F13" s="51">
        <v>123</v>
      </c>
      <c r="G13" s="45">
        <f t="shared" si="0"/>
        <v>61.5</v>
      </c>
      <c r="H13" s="47">
        <v>6000</v>
      </c>
      <c r="I13" s="4"/>
      <c r="J13" s="4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53">
        <v>10</v>
      </c>
      <c r="B14" s="44" t="s">
        <v>116</v>
      </c>
      <c r="C14" s="60" t="s">
        <v>25</v>
      </c>
      <c r="D14" s="55" t="s">
        <v>120</v>
      </c>
      <c r="E14" s="50">
        <v>25000</v>
      </c>
      <c r="F14" s="51">
        <v>123</v>
      </c>
      <c r="G14" s="45">
        <f t="shared" si="0"/>
        <v>61.5</v>
      </c>
      <c r="H14" s="47">
        <v>6000</v>
      </c>
      <c r="I14" s="4"/>
      <c r="J14" s="4"/>
      <c r="K14" s="1"/>
      <c r="L14" s="1"/>
      <c r="M14" s="1"/>
      <c r="N14" s="1"/>
      <c r="O14" s="1"/>
      <c r="P14" s="1"/>
      <c r="Q14" s="1"/>
      <c r="R14" s="1"/>
    </row>
    <row r="15" spans="1:18" ht="15" customHeight="1" thickBot="1">
      <c r="A15" s="81">
        <v>11</v>
      </c>
      <c r="B15" s="82" t="s">
        <v>101</v>
      </c>
      <c r="C15" s="83" t="s">
        <v>36</v>
      </c>
      <c r="D15" s="84" t="s">
        <v>120</v>
      </c>
      <c r="E15" s="85">
        <v>30000</v>
      </c>
      <c r="F15" s="86">
        <v>123</v>
      </c>
      <c r="G15" s="87">
        <f t="shared" si="0"/>
        <v>61.5</v>
      </c>
      <c r="H15" s="88">
        <v>6000</v>
      </c>
      <c r="I15" s="4"/>
      <c r="J15" s="4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6">
        <v>12</v>
      </c>
      <c r="B16" s="89" t="s">
        <v>116</v>
      </c>
      <c r="C16" s="90" t="s">
        <v>24</v>
      </c>
      <c r="D16" s="91" t="s">
        <v>120</v>
      </c>
      <c r="E16" s="26">
        <v>15000</v>
      </c>
      <c r="F16" s="27">
        <v>111</v>
      </c>
      <c r="G16" s="92">
        <f t="shared" si="0"/>
        <v>55.500000000000007</v>
      </c>
      <c r="H16" s="93">
        <v>0</v>
      </c>
      <c r="I16" s="4"/>
      <c r="J16" s="4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5" t="s">
        <v>59</v>
      </c>
      <c r="B17" s="39" t="s">
        <v>98</v>
      </c>
      <c r="C17" s="61" t="s">
        <v>29</v>
      </c>
      <c r="D17" s="56" t="s">
        <v>120</v>
      </c>
      <c r="E17" s="28">
        <v>10000</v>
      </c>
      <c r="F17" s="29">
        <v>110</v>
      </c>
      <c r="G17" s="40">
        <f t="shared" si="0"/>
        <v>55.000000000000007</v>
      </c>
      <c r="H17" s="35">
        <v>0</v>
      </c>
      <c r="I17" s="4"/>
      <c r="J17" s="4"/>
      <c r="K17" s="1"/>
      <c r="L17" s="1"/>
      <c r="M17" s="1"/>
      <c r="N17" s="1"/>
      <c r="O17" s="1"/>
      <c r="P17" s="1"/>
      <c r="Q17" s="1"/>
      <c r="R17" s="1"/>
    </row>
    <row r="18" spans="1:18" ht="30" customHeight="1">
      <c r="A18" s="5" t="s">
        <v>60</v>
      </c>
      <c r="B18" s="39" t="s">
        <v>99</v>
      </c>
      <c r="C18" s="61" t="s">
        <v>41</v>
      </c>
      <c r="D18" s="56" t="s">
        <v>120</v>
      </c>
      <c r="E18" s="28">
        <v>10000</v>
      </c>
      <c r="F18" s="29">
        <v>109</v>
      </c>
      <c r="G18" s="40">
        <f t="shared" si="0"/>
        <v>54.500000000000007</v>
      </c>
      <c r="H18" s="35">
        <v>0</v>
      </c>
      <c r="I18" s="4"/>
      <c r="J18" s="4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5" t="s">
        <v>61</v>
      </c>
      <c r="B19" s="39" t="s">
        <v>117</v>
      </c>
      <c r="C19" s="61" t="s">
        <v>34</v>
      </c>
      <c r="D19" s="56" t="s">
        <v>120</v>
      </c>
      <c r="E19" s="28">
        <v>40000</v>
      </c>
      <c r="F19" s="29">
        <v>105</v>
      </c>
      <c r="G19" s="40">
        <f t="shared" si="0"/>
        <v>52.5</v>
      </c>
      <c r="H19" s="35">
        <v>0</v>
      </c>
      <c r="I19" s="4"/>
      <c r="J19" s="4"/>
      <c r="K19" s="1"/>
      <c r="L19" s="1"/>
      <c r="M19" s="1"/>
      <c r="N19" s="1"/>
      <c r="O19" s="1"/>
      <c r="P19" s="1"/>
      <c r="Q19" s="1"/>
      <c r="R19" s="1"/>
    </row>
    <row r="20" spans="1:18" ht="39.75" customHeight="1">
      <c r="A20" s="5" t="s">
        <v>62</v>
      </c>
      <c r="B20" s="39" t="s">
        <v>104</v>
      </c>
      <c r="C20" s="61" t="s">
        <v>3</v>
      </c>
      <c r="D20" s="56" t="s">
        <v>120</v>
      </c>
      <c r="E20" s="28">
        <v>15000</v>
      </c>
      <c r="F20" s="29">
        <v>104</v>
      </c>
      <c r="G20" s="40">
        <f t="shared" si="0"/>
        <v>52</v>
      </c>
      <c r="H20" s="35">
        <v>0</v>
      </c>
      <c r="I20" s="4"/>
      <c r="J20" s="4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5" t="s">
        <v>63</v>
      </c>
      <c r="B21" s="39" t="s">
        <v>109</v>
      </c>
      <c r="C21" s="61" t="s">
        <v>0</v>
      </c>
      <c r="D21" s="56" t="s">
        <v>120</v>
      </c>
      <c r="E21" s="28">
        <v>8000</v>
      </c>
      <c r="F21" s="29">
        <v>100</v>
      </c>
      <c r="G21" s="40">
        <f t="shared" si="0"/>
        <v>50</v>
      </c>
      <c r="H21" s="35">
        <v>0</v>
      </c>
      <c r="I21" s="4"/>
      <c r="J21" s="4"/>
      <c r="K21" s="1"/>
      <c r="L21" s="1"/>
      <c r="M21" s="1"/>
      <c r="N21" s="1"/>
      <c r="O21" s="1"/>
      <c r="P21" s="1"/>
      <c r="Q21" s="1"/>
      <c r="R21" s="1"/>
    </row>
    <row r="22" spans="1:18" ht="28.5" customHeight="1">
      <c r="A22" s="5" t="s">
        <v>64</v>
      </c>
      <c r="B22" s="39" t="s">
        <v>110</v>
      </c>
      <c r="C22" s="61" t="s">
        <v>54</v>
      </c>
      <c r="D22" s="56" t="s">
        <v>120</v>
      </c>
      <c r="E22" s="28">
        <v>50000</v>
      </c>
      <c r="F22" s="29">
        <v>98</v>
      </c>
      <c r="G22" s="40">
        <f t="shared" si="0"/>
        <v>49</v>
      </c>
      <c r="H22" s="35">
        <v>0</v>
      </c>
      <c r="I22" s="4"/>
      <c r="J22" s="4"/>
      <c r="K22" s="1"/>
      <c r="L22" s="1"/>
      <c r="M22" s="1"/>
      <c r="N22" s="1"/>
      <c r="O22" s="1"/>
      <c r="P22" s="1"/>
      <c r="Q22" s="1"/>
      <c r="R22" s="1"/>
    </row>
    <row r="23" spans="1:18" ht="30" customHeight="1">
      <c r="A23" s="7" t="s">
        <v>65</v>
      </c>
      <c r="B23" s="39" t="s">
        <v>111</v>
      </c>
      <c r="C23" s="61" t="s">
        <v>45</v>
      </c>
      <c r="D23" s="56" t="s">
        <v>120</v>
      </c>
      <c r="E23" s="28">
        <v>44000</v>
      </c>
      <c r="F23" s="29">
        <v>97</v>
      </c>
      <c r="G23" s="40">
        <f t="shared" si="0"/>
        <v>48.5</v>
      </c>
      <c r="H23" s="35">
        <v>0</v>
      </c>
      <c r="I23" s="106"/>
      <c r="J23" s="107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7" t="s">
        <v>66</v>
      </c>
      <c r="B24" s="39" t="s">
        <v>105</v>
      </c>
      <c r="C24" s="61" t="s">
        <v>43</v>
      </c>
      <c r="D24" s="56" t="s">
        <v>120</v>
      </c>
      <c r="E24" s="28">
        <v>20000</v>
      </c>
      <c r="F24" s="29">
        <v>94</v>
      </c>
      <c r="G24" s="40">
        <f t="shared" si="0"/>
        <v>47</v>
      </c>
      <c r="H24" s="35">
        <v>0</v>
      </c>
      <c r="I24" s="4"/>
      <c r="J24" s="4"/>
      <c r="K24" s="1"/>
      <c r="L24" s="1"/>
      <c r="M24" s="1"/>
      <c r="N24" s="1"/>
      <c r="O24" s="1"/>
      <c r="P24" s="1"/>
      <c r="Q24" s="1"/>
      <c r="R24" s="1"/>
    </row>
    <row r="25" spans="1:18" ht="15" customHeight="1">
      <c r="A25" s="7" t="s">
        <v>67</v>
      </c>
      <c r="B25" s="39" t="s">
        <v>100</v>
      </c>
      <c r="C25" s="61" t="s">
        <v>84</v>
      </c>
      <c r="D25" s="56" t="s">
        <v>120</v>
      </c>
      <c r="E25" s="28">
        <v>5000</v>
      </c>
      <c r="F25" s="30">
        <v>94</v>
      </c>
      <c r="G25" s="40">
        <f t="shared" si="0"/>
        <v>47</v>
      </c>
      <c r="H25" s="35">
        <v>0</v>
      </c>
      <c r="I25" s="4"/>
      <c r="J25" s="4"/>
      <c r="K25" s="1"/>
      <c r="L25" s="1"/>
      <c r="M25" s="1"/>
      <c r="N25" s="1"/>
      <c r="O25" s="1"/>
      <c r="P25" s="1"/>
      <c r="Q25" s="1"/>
      <c r="R25" s="1"/>
    </row>
    <row r="26" spans="1:18" ht="50.1" customHeight="1">
      <c r="A26" s="7" t="s">
        <v>68</v>
      </c>
      <c r="B26" s="39" t="s">
        <v>106</v>
      </c>
      <c r="C26" s="61" t="s">
        <v>47</v>
      </c>
      <c r="D26" s="56" t="s">
        <v>120</v>
      </c>
      <c r="E26" s="28">
        <v>20000</v>
      </c>
      <c r="F26" s="29">
        <v>93</v>
      </c>
      <c r="G26" s="40">
        <f t="shared" si="0"/>
        <v>46.5</v>
      </c>
      <c r="H26" s="35">
        <v>0</v>
      </c>
      <c r="I26" s="4"/>
      <c r="J26" s="4"/>
      <c r="K26" s="1"/>
      <c r="L26" s="1"/>
      <c r="M26" s="1"/>
      <c r="N26" s="1"/>
      <c r="O26" s="1"/>
      <c r="P26" s="1"/>
      <c r="Q26" s="1"/>
      <c r="R26" s="1"/>
    </row>
    <row r="27" spans="1:18" ht="15" customHeight="1">
      <c r="A27" s="7" t="s">
        <v>69</v>
      </c>
      <c r="B27" s="39" t="s">
        <v>101</v>
      </c>
      <c r="C27" s="61" t="s">
        <v>37</v>
      </c>
      <c r="D27" s="56" t="s">
        <v>120</v>
      </c>
      <c r="E27" s="28">
        <v>10000</v>
      </c>
      <c r="F27" s="29">
        <v>91</v>
      </c>
      <c r="G27" s="40">
        <f t="shared" si="0"/>
        <v>45.5</v>
      </c>
      <c r="H27" s="35">
        <v>0</v>
      </c>
      <c r="I27" s="4"/>
      <c r="J27" s="4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7" t="s">
        <v>70</v>
      </c>
      <c r="B28" s="39" t="s">
        <v>118</v>
      </c>
      <c r="C28" s="61" t="s">
        <v>16</v>
      </c>
      <c r="D28" s="56" t="s">
        <v>120</v>
      </c>
      <c r="E28" s="28">
        <v>30000</v>
      </c>
      <c r="F28" s="29">
        <v>86</v>
      </c>
      <c r="G28" s="40">
        <f t="shared" si="0"/>
        <v>43</v>
      </c>
      <c r="H28" s="35">
        <v>0</v>
      </c>
      <c r="I28" s="4"/>
      <c r="J28" s="4"/>
      <c r="K28" s="1"/>
      <c r="L28" s="1"/>
      <c r="M28" s="1"/>
      <c r="N28" s="1"/>
      <c r="O28" s="1"/>
      <c r="P28" s="1"/>
      <c r="Q28" s="1"/>
      <c r="R28" s="1"/>
    </row>
    <row r="29" spans="1:18" ht="15" customHeight="1">
      <c r="A29" s="7" t="s">
        <v>71</v>
      </c>
      <c r="B29" s="39" t="s">
        <v>100</v>
      </c>
      <c r="C29" s="61" t="s">
        <v>83</v>
      </c>
      <c r="D29" s="56" t="s">
        <v>120</v>
      </c>
      <c r="E29" s="28">
        <v>10000</v>
      </c>
      <c r="F29" s="30">
        <v>84</v>
      </c>
      <c r="G29" s="40">
        <f t="shared" si="0"/>
        <v>42</v>
      </c>
      <c r="H29" s="35">
        <v>0</v>
      </c>
      <c r="I29" s="4"/>
      <c r="J29" s="4"/>
      <c r="K29" s="1"/>
      <c r="L29" s="1"/>
      <c r="M29" s="1"/>
      <c r="N29" s="1"/>
      <c r="O29" s="1"/>
      <c r="P29" s="1"/>
      <c r="Q29" s="1"/>
      <c r="R29" s="1"/>
    </row>
    <row r="30" spans="1:18" ht="26.25" customHeight="1">
      <c r="A30" s="5" t="s">
        <v>72</v>
      </c>
      <c r="B30" s="39" t="s">
        <v>119</v>
      </c>
      <c r="C30" s="61" t="s">
        <v>127</v>
      </c>
      <c r="D30" s="56" t="s">
        <v>120</v>
      </c>
      <c r="E30" s="28">
        <v>10000</v>
      </c>
      <c r="F30" s="29">
        <v>83</v>
      </c>
      <c r="G30" s="40">
        <f t="shared" si="0"/>
        <v>41.5</v>
      </c>
      <c r="H30" s="35">
        <v>0</v>
      </c>
      <c r="I30" s="4"/>
      <c r="J30" s="4"/>
      <c r="K30" s="1"/>
      <c r="L30" s="1"/>
      <c r="M30" s="1"/>
      <c r="N30" s="1"/>
      <c r="O30" s="1"/>
      <c r="P30" s="1"/>
      <c r="Q30" s="1"/>
      <c r="R30" s="1"/>
    </row>
    <row r="31" spans="1:18" ht="15" customHeight="1">
      <c r="A31" s="5" t="s">
        <v>73</v>
      </c>
      <c r="B31" s="39" t="s">
        <v>102</v>
      </c>
      <c r="C31" s="61" t="s">
        <v>21</v>
      </c>
      <c r="D31" s="56" t="s">
        <v>120</v>
      </c>
      <c r="E31" s="28">
        <v>14000</v>
      </c>
      <c r="F31" s="29">
        <v>81</v>
      </c>
      <c r="G31" s="40">
        <f t="shared" si="0"/>
        <v>40.5</v>
      </c>
      <c r="H31" s="35">
        <v>0</v>
      </c>
      <c r="I31" s="4"/>
      <c r="J31" s="4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5" t="s">
        <v>74</v>
      </c>
      <c r="B32" s="39" t="s">
        <v>112</v>
      </c>
      <c r="C32" s="61" t="s">
        <v>51</v>
      </c>
      <c r="D32" s="56" t="s">
        <v>120</v>
      </c>
      <c r="E32" s="28">
        <v>50000</v>
      </c>
      <c r="F32" s="29">
        <v>81</v>
      </c>
      <c r="G32" s="40">
        <f t="shared" si="0"/>
        <v>40.5</v>
      </c>
      <c r="H32" s="35">
        <v>0</v>
      </c>
      <c r="I32" s="4"/>
      <c r="J32" s="4"/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5" t="s">
        <v>75</v>
      </c>
      <c r="B33" s="39" t="s">
        <v>97</v>
      </c>
      <c r="C33" s="61" t="s">
        <v>13</v>
      </c>
      <c r="D33" s="56" t="s">
        <v>120</v>
      </c>
      <c r="E33" s="28">
        <v>10000</v>
      </c>
      <c r="F33" s="29">
        <v>77</v>
      </c>
      <c r="G33" s="40">
        <f t="shared" si="0"/>
        <v>38.5</v>
      </c>
      <c r="H33" s="35">
        <v>0</v>
      </c>
      <c r="I33" s="4"/>
      <c r="J33" s="4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5" t="s">
        <v>76</v>
      </c>
      <c r="B34" s="39" t="s">
        <v>103</v>
      </c>
      <c r="C34" s="61" t="s">
        <v>27</v>
      </c>
      <c r="D34" s="56" t="s">
        <v>120</v>
      </c>
      <c r="E34" s="28">
        <v>25000</v>
      </c>
      <c r="F34" s="29">
        <v>75</v>
      </c>
      <c r="G34" s="40">
        <f t="shared" si="0"/>
        <v>37.5</v>
      </c>
      <c r="H34" s="35">
        <v>0</v>
      </c>
      <c r="I34" s="4"/>
      <c r="J34" s="4"/>
      <c r="K34" s="1"/>
      <c r="L34" s="1"/>
      <c r="M34" s="1"/>
      <c r="N34" s="1"/>
      <c r="O34" s="1"/>
      <c r="P34" s="1"/>
      <c r="Q34" s="1"/>
      <c r="R34" s="1"/>
    </row>
    <row r="35" spans="1:18" ht="15" customHeight="1">
      <c r="A35" s="7" t="s">
        <v>77</v>
      </c>
      <c r="B35" s="39" t="s">
        <v>112</v>
      </c>
      <c r="C35" s="61" t="s">
        <v>52</v>
      </c>
      <c r="D35" s="56" t="s">
        <v>120</v>
      </c>
      <c r="E35" s="28">
        <v>35000</v>
      </c>
      <c r="F35" s="29">
        <v>74</v>
      </c>
      <c r="G35" s="40">
        <f t="shared" si="0"/>
        <v>37</v>
      </c>
      <c r="H35" s="35">
        <v>0</v>
      </c>
      <c r="I35" s="4"/>
      <c r="J35" s="4"/>
      <c r="K35" s="1"/>
      <c r="L35" s="1"/>
      <c r="M35" s="1"/>
      <c r="N35" s="1"/>
      <c r="O35" s="1"/>
      <c r="P35" s="1"/>
      <c r="Q35" s="1"/>
      <c r="R35" s="1"/>
    </row>
    <row r="36" spans="1:18" ht="15" customHeight="1">
      <c r="A36" s="8" t="s">
        <v>78</v>
      </c>
      <c r="B36" s="39" t="s">
        <v>97</v>
      </c>
      <c r="C36" s="61" t="s">
        <v>12</v>
      </c>
      <c r="D36" s="56" t="s">
        <v>120</v>
      </c>
      <c r="E36" s="28">
        <v>20000</v>
      </c>
      <c r="F36" s="29">
        <v>70</v>
      </c>
      <c r="G36" s="40">
        <f t="shared" si="0"/>
        <v>35</v>
      </c>
      <c r="H36" s="35">
        <v>0</v>
      </c>
      <c r="I36" s="4"/>
      <c r="J36" s="4"/>
      <c r="K36" s="1"/>
      <c r="L36" s="1"/>
      <c r="M36" s="1"/>
      <c r="N36" s="1"/>
      <c r="O36" s="1"/>
      <c r="P36" s="1"/>
      <c r="Q36" s="1"/>
      <c r="R36" s="1"/>
    </row>
    <row r="37" spans="1:18" ht="15" customHeight="1" thickBot="1">
      <c r="A37" s="20" t="s">
        <v>79</v>
      </c>
      <c r="B37" s="43" t="s">
        <v>117</v>
      </c>
      <c r="C37" s="62" t="s">
        <v>33</v>
      </c>
      <c r="D37" s="57" t="s">
        <v>120</v>
      </c>
      <c r="E37" s="31">
        <v>20000</v>
      </c>
      <c r="F37" s="32">
        <v>61</v>
      </c>
      <c r="G37" s="41">
        <f t="shared" si="0"/>
        <v>30.5</v>
      </c>
      <c r="H37" s="94">
        <v>0</v>
      </c>
      <c r="I37" s="4"/>
      <c r="J37" s="4"/>
      <c r="K37" s="1"/>
      <c r="L37" s="1"/>
      <c r="M37" s="1"/>
      <c r="N37" s="1"/>
      <c r="O37" s="1"/>
      <c r="P37" s="1"/>
      <c r="Q37" s="1"/>
      <c r="R37" s="1"/>
    </row>
    <row r="38" spans="1:18" ht="80.099999999999994" customHeight="1">
      <c r="A38" s="95" t="s">
        <v>85</v>
      </c>
      <c r="B38" s="96" t="s">
        <v>113</v>
      </c>
      <c r="C38" s="97" t="s">
        <v>49</v>
      </c>
      <c r="D38" s="98" t="s">
        <v>121</v>
      </c>
      <c r="E38" s="99">
        <v>50000</v>
      </c>
      <c r="F38" s="100">
        <v>0</v>
      </c>
      <c r="G38" s="101">
        <f t="shared" si="0"/>
        <v>0</v>
      </c>
      <c r="H38" s="102">
        <v>0</v>
      </c>
      <c r="I38" s="4"/>
      <c r="J38" s="4"/>
      <c r="K38" s="1"/>
      <c r="L38" s="1"/>
      <c r="M38" s="1"/>
      <c r="N38" s="1"/>
      <c r="O38" s="1"/>
      <c r="P38" s="1"/>
      <c r="Q38" s="1"/>
      <c r="R38" s="1"/>
    </row>
    <row r="39" spans="1:18" ht="60" customHeight="1" thickBot="1">
      <c r="A39" s="69" t="s">
        <v>86</v>
      </c>
      <c r="B39" s="70" t="s">
        <v>114</v>
      </c>
      <c r="C39" s="71" t="s">
        <v>81</v>
      </c>
      <c r="D39" s="72" t="s">
        <v>122</v>
      </c>
      <c r="E39" s="73">
        <v>25000</v>
      </c>
      <c r="F39" s="74">
        <v>0</v>
      </c>
      <c r="G39" s="75">
        <f t="shared" si="0"/>
        <v>0</v>
      </c>
      <c r="H39" s="76">
        <v>0</v>
      </c>
      <c r="I39" s="4"/>
      <c r="J39" s="4"/>
      <c r="K39" s="1"/>
      <c r="L39" s="1"/>
      <c r="M39" s="1"/>
      <c r="N39" s="1"/>
      <c r="O39" s="1"/>
      <c r="P39" s="1"/>
      <c r="Q39" s="1"/>
      <c r="R39" s="1"/>
    </row>
    <row r="40" spans="1:18" ht="15" customHeight="1" thickTop="1" thickBot="1">
      <c r="A40" s="21"/>
      <c r="B40" s="63"/>
      <c r="C40" s="64"/>
      <c r="D40" s="65"/>
      <c r="E40" s="66">
        <f>SUM(E5:E39)</f>
        <v>793140</v>
      </c>
      <c r="F40" s="68">
        <f t="shared" ref="F40" si="1">SUM(F5:F36)</f>
        <v>3362</v>
      </c>
      <c r="G40" s="77">
        <f>AVERAGE(G5:G37)</f>
        <v>51.863636363636367</v>
      </c>
      <c r="H40" s="67">
        <f>SUM(H5:H15)</f>
        <v>99855</v>
      </c>
      <c r="I40" s="4"/>
      <c r="J40" s="4"/>
      <c r="K40" s="1"/>
      <c r="L40" s="1"/>
      <c r="M40" s="1"/>
      <c r="N40" s="1"/>
      <c r="O40" s="1"/>
      <c r="P40" s="1"/>
      <c r="Q40" s="1"/>
      <c r="R40" s="1"/>
    </row>
    <row r="41" spans="1:18" ht="13.5" thickTop="1">
      <c r="E41" s="18"/>
      <c r="I41" s="3"/>
      <c r="J41" s="3"/>
    </row>
    <row r="42" spans="1:18">
      <c r="F42" s="38"/>
    </row>
    <row r="43" spans="1:18" ht="15" customHeight="1">
      <c r="F43" s="3"/>
    </row>
    <row r="44" spans="1:18" ht="15" customHeight="1">
      <c r="F44" s="3"/>
    </row>
    <row r="45" spans="1:18" ht="15" customHeight="1">
      <c r="F45" s="37"/>
    </row>
    <row r="46" spans="1:18" ht="15" customHeight="1"/>
    <row r="47" spans="1:18" ht="15" customHeight="1"/>
  </sheetData>
  <mergeCells count="5">
    <mergeCell ref="I10:J10"/>
    <mergeCell ref="I11:J11"/>
    <mergeCell ref="I12:J12"/>
    <mergeCell ref="I23:J23"/>
    <mergeCell ref="C1:H2"/>
  </mergeCells>
  <pageMargins left="0.39370078740157483" right="0.39370078740157483" top="0.98425196850393704" bottom="0.39370078740157483" header="0.39370078740157483" footer="0.19685039370078741"/>
  <pageSetup paperSize="9" orientation="portrait" r:id="rId1"/>
  <headerFooter alignWithMargins="0">
    <oddHeader>&amp;L&amp;"Arial,Podebljano"PRIMORSKO-GORANSKA ŽUPANIJA
Upravni odjel za
turizam, poduzetnuštvo i ruralni razvoj&amp;C&amp;"Arial,Podebljano"JAVNI POZIV
ZA PRIJAVU
U 2014. GODINI</oddHeader>
    <oddFooter>&amp;C&amp;P od &amp;N</oddFoot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C1" sqref="C1:I35"/>
    </sheetView>
  </sheetViews>
  <sheetFormatPr defaultRowHeight="12.75"/>
  <cols>
    <col min="2" max="2" width="28.140625" customWidth="1"/>
  </cols>
  <sheetData>
    <row r="1" spans="1:9">
      <c r="A1" s="14" t="s">
        <v>7</v>
      </c>
      <c r="B1" s="14" t="s">
        <v>8</v>
      </c>
      <c r="C1" s="15">
        <v>26000</v>
      </c>
      <c r="D1" s="15">
        <v>12000</v>
      </c>
      <c r="E1" s="15">
        <v>4000</v>
      </c>
      <c r="F1" s="16">
        <v>146</v>
      </c>
      <c r="G1" s="15">
        <v>29.2</v>
      </c>
      <c r="H1" s="15">
        <v>73</v>
      </c>
      <c r="I1" s="15">
        <v>9000</v>
      </c>
    </row>
    <row r="2" spans="1:9">
      <c r="A2" s="14"/>
      <c r="B2" s="14" t="s">
        <v>9</v>
      </c>
      <c r="C2" s="15">
        <v>50000</v>
      </c>
      <c r="D2" s="15">
        <v>20000</v>
      </c>
      <c r="E2" s="15">
        <v>20000</v>
      </c>
      <c r="F2" s="16">
        <v>143</v>
      </c>
      <c r="G2" s="15">
        <v>28.6</v>
      </c>
      <c r="H2" s="15">
        <v>71.500000000000014</v>
      </c>
      <c r="I2" s="15">
        <v>15000</v>
      </c>
    </row>
    <row r="3" spans="1:9">
      <c r="A3" s="14" t="s">
        <v>31</v>
      </c>
      <c r="B3" s="14" t="s">
        <v>30</v>
      </c>
      <c r="C3" s="15">
        <v>65000</v>
      </c>
      <c r="D3" s="15">
        <v>25000</v>
      </c>
      <c r="E3" s="15">
        <v>30000</v>
      </c>
      <c r="F3" s="16">
        <v>141</v>
      </c>
      <c r="G3" s="15">
        <v>28.2</v>
      </c>
      <c r="H3" s="15">
        <v>70.5</v>
      </c>
      <c r="I3" s="15">
        <v>18750</v>
      </c>
    </row>
    <row r="4" spans="1:9">
      <c r="A4" s="14" t="s">
        <v>18</v>
      </c>
      <c r="B4" s="14" t="s">
        <v>10</v>
      </c>
      <c r="C4" s="15">
        <v>42780</v>
      </c>
      <c r="D4" s="15">
        <v>20140</v>
      </c>
      <c r="E4" s="15">
        <v>7200</v>
      </c>
      <c r="F4" s="16">
        <v>140</v>
      </c>
      <c r="G4" s="15">
        <v>28</v>
      </c>
      <c r="H4" s="15">
        <v>70</v>
      </c>
      <c r="I4" s="15">
        <v>15105</v>
      </c>
    </row>
    <row r="5" spans="1:9">
      <c r="A5" s="14" t="s">
        <v>38</v>
      </c>
      <c r="B5" s="14" t="s">
        <v>39</v>
      </c>
      <c r="C5" s="15">
        <v>956300</v>
      </c>
      <c r="D5" s="15">
        <v>20000</v>
      </c>
      <c r="E5" s="15">
        <v>173000</v>
      </c>
      <c r="F5" s="16">
        <v>129</v>
      </c>
      <c r="G5" s="15">
        <v>25.8</v>
      </c>
      <c r="H5" s="15">
        <v>64.5</v>
      </c>
      <c r="I5" s="15">
        <v>6000</v>
      </c>
    </row>
    <row r="6" spans="1:9">
      <c r="A6" s="14" t="s">
        <v>58</v>
      </c>
      <c r="B6" s="14" t="s">
        <v>1</v>
      </c>
      <c r="C6" s="15">
        <v>70000</v>
      </c>
      <c r="D6" s="15">
        <v>20000</v>
      </c>
      <c r="E6" s="15">
        <v>20000</v>
      </c>
      <c r="F6" s="16">
        <v>126</v>
      </c>
      <c r="G6" s="15">
        <v>25.2</v>
      </c>
      <c r="H6" s="15">
        <v>63</v>
      </c>
      <c r="I6" s="15">
        <v>6000</v>
      </c>
    </row>
    <row r="7" spans="1:9">
      <c r="A7" s="14" t="s">
        <v>19</v>
      </c>
      <c r="B7" s="14" t="s">
        <v>4</v>
      </c>
      <c r="C7" s="15">
        <v>356150</v>
      </c>
      <c r="D7" s="15">
        <v>50000</v>
      </c>
      <c r="E7" s="15">
        <v>255150</v>
      </c>
      <c r="F7" s="16">
        <v>126</v>
      </c>
      <c r="G7" s="15">
        <v>25.2</v>
      </c>
      <c r="H7" s="15">
        <v>63</v>
      </c>
      <c r="I7" s="15">
        <v>6000</v>
      </c>
    </row>
    <row r="8" spans="1:9">
      <c r="A8" s="14"/>
      <c r="B8" s="14" t="s">
        <v>14</v>
      </c>
      <c r="C8" s="15">
        <v>40000</v>
      </c>
      <c r="D8" s="15">
        <v>10000</v>
      </c>
      <c r="E8" s="15">
        <v>20000</v>
      </c>
      <c r="F8" s="16">
        <v>125</v>
      </c>
      <c r="G8" s="15">
        <v>25</v>
      </c>
      <c r="H8" s="15">
        <v>62.5</v>
      </c>
      <c r="I8" s="15">
        <v>6000</v>
      </c>
    </row>
    <row r="9" spans="1:9">
      <c r="A9" s="14" t="s">
        <v>5</v>
      </c>
      <c r="B9" s="14" t="s">
        <v>6</v>
      </c>
      <c r="C9" s="15">
        <v>87000</v>
      </c>
      <c r="D9" s="15">
        <v>15000</v>
      </c>
      <c r="E9" s="15">
        <v>30000</v>
      </c>
      <c r="F9" s="16">
        <v>123</v>
      </c>
      <c r="G9" s="15">
        <v>24.6</v>
      </c>
      <c r="H9" s="15">
        <v>61.5</v>
      </c>
      <c r="I9" s="15">
        <v>6000</v>
      </c>
    </row>
    <row r="10" spans="1:9">
      <c r="A10" s="14"/>
      <c r="B10" s="14" t="s">
        <v>25</v>
      </c>
      <c r="C10" s="15">
        <v>180000</v>
      </c>
      <c r="D10" s="15">
        <v>25000</v>
      </c>
      <c r="E10" s="15">
        <v>90000</v>
      </c>
      <c r="F10" s="16">
        <v>123</v>
      </c>
      <c r="G10" s="15">
        <v>24.6</v>
      </c>
      <c r="H10" s="15">
        <v>61.5</v>
      </c>
      <c r="I10" s="15">
        <v>6000</v>
      </c>
    </row>
    <row r="11" spans="1:9">
      <c r="A11" s="14" t="s">
        <v>35</v>
      </c>
      <c r="B11" s="14" t="s">
        <v>36</v>
      </c>
      <c r="C11" s="15">
        <v>204000</v>
      </c>
      <c r="D11" s="15">
        <v>30000</v>
      </c>
      <c r="E11" s="15">
        <v>15000</v>
      </c>
      <c r="F11" s="16">
        <v>123</v>
      </c>
      <c r="G11" s="15">
        <v>24.6</v>
      </c>
      <c r="H11" s="15">
        <v>61.5</v>
      </c>
      <c r="I11" s="15">
        <v>6000</v>
      </c>
    </row>
    <row r="12" spans="1:9">
      <c r="A12" s="14" t="s">
        <v>23</v>
      </c>
      <c r="B12" s="14" t="s">
        <v>24</v>
      </c>
      <c r="C12" s="15">
        <v>95000</v>
      </c>
      <c r="D12" s="15">
        <v>15000</v>
      </c>
      <c r="E12" s="15">
        <v>50000</v>
      </c>
      <c r="F12" s="16">
        <v>111</v>
      </c>
      <c r="G12" s="15">
        <v>22.2</v>
      </c>
      <c r="H12" s="15">
        <v>55.499999999999993</v>
      </c>
    </row>
    <row r="13" spans="1:9">
      <c r="A13" s="14" t="s">
        <v>28</v>
      </c>
      <c r="B13" s="14" t="s">
        <v>29</v>
      </c>
      <c r="C13" s="15">
        <v>26000</v>
      </c>
      <c r="D13" s="15">
        <v>10000</v>
      </c>
      <c r="E13" s="15">
        <v>8000</v>
      </c>
      <c r="F13" s="16">
        <v>110</v>
      </c>
      <c r="G13" s="15">
        <v>22</v>
      </c>
      <c r="H13" s="15">
        <v>55.000000000000007</v>
      </c>
    </row>
    <row r="14" spans="1:9">
      <c r="A14" s="14" t="s">
        <v>40</v>
      </c>
      <c r="B14" s="14" t="s">
        <v>41</v>
      </c>
      <c r="C14" s="15">
        <v>23000</v>
      </c>
      <c r="D14" s="15">
        <v>10000</v>
      </c>
      <c r="E14" s="15">
        <v>2000</v>
      </c>
      <c r="F14" s="16">
        <v>109</v>
      </c>
      <c r="G14" s="15">
        <v>21.8</v>
      </c>
      <c r="H14" s="15">
        <v>54.500000000000007</v>
      </c>
    </row>
    <row r="15" spans="1:9">
      <c r="A15" s="14"/>
      <c r="B15" s="14" t="s">
        <v>34</v>
      </c>
      <c r="C15" s="15">
        <v>130000</v>
      </c>
      <c r="D15" s="15">
        <v>40000</v>
      </c>
      <c r="E15" s="15">
        <v>80000</v>
      </c>
      <c r="F15" s="16">
        <v>105</v>
      </c>
      <c r="G15" s="15">
        <v>21</v>
      </c>
      <c r="H15" s="15">
        <v>52.5</v>
      </c>
    </row>
    <row r="16" spans="1:9">
      <c r="A16" s="14" t="s">
        <v>2</v>
      </c>
      <c r="B16" s="14" t="s">
        <v>3</v>
      </c>
      <c r="C16" s="15">
        <v>78000</v>
      </c>
      <c r="D16" s="15">
        <v>15000</v>
      </c>
      <c r="E16" s="15">
        <v>63000</v>
      </c>
      <c r="F16" s="16">
        <v>104</v>
      </c>
      <c r="G16" s="15">
        <v>20.8</v>
      </c>
      <c r="H16" s="15">
        <v>52</v>
      </c>
    </row>
    <row r="17" spans="1:8">
      <c r="A17" s="14" t="s">
        <v>17</v>
      </c>
      <c r="B17" s="14" t="s">
        <v>0</v>
      </c>
      <c r="C17" s="15">
        <v>150400</v>
      </c>
      <c r="D17" s="15">
        <v>8000</v>
      </c>
      <c r="E17" s="15">
        <v>20000</v>
      </c>
      <c r="F17" s="16">
        <v>100</v>
      </c>
      <c r="G17" s="15">
        <v>20</v>
      </c>
      <c r="H17" s="15">
        <v>50</v>
      </c>
    </row>
    <row r="18" spans="1:8">
      <c r="A18" s="14" t="s">
        <v>53</v>
      </c>
      <c r="B18" s="14" t="s">
        <v>54</v>
      </c>
      <c r="C18" s="15">
        <v>85000</v>
      </c>
      <c r="D18" s="15">
        <v>50000</v>
      </c>
      <c r="E18" s="15">
        <v>15000</v>
      </c>
      <c r="F18" s="16">
        <v>98</v>
      </c>
      <c r="G18" s="15">
        <v>19.600000000000001</v>
      </c>
      <c r="H18" s="15">
        <v>49.000000000000007</v>
      </c>
    </row>
    <row r="19" spans="1:8">
      <c r="A19" s="14" t="s">
        <v>44</v>
      </c>
      <c r="B19" s="14" t="s">
        <v>45</v>
      </c>
      <c r="C19" s="15">
        <v>89700</v>
      </c>
      <c r="D19" s="15">
        <v>44000</v>
      </c>
      <c r="E19" s="15">
        <v>10700</v>
      </c>
      <c r="F19" s="16">
        <v>97</v>
      </c>
      <c r="G19" s="15">
        <v>19.399999999999999</v>
      </c>
      <c r="H19" s="15">
        <v>48.5</v>
      </c>
    </row>
    <row r="20" spans="1:8">
      <c r="A20" s="14" t="s">
        <v>42</v>
      </c>
      <c r="B20" s="14" t="s">
        <v>43</v>
      </c>
      <c r="C20" s="15">
        <v>50000</v>
      </c>
      <c r="D20" s="15">
        <v>20000</v>
      </c>
      <c r="E20" s="15">
        <v>20000</v>
      </c>
      <c r="F20" s="16">
        <v>94</v>
      </c>
      <c r="G20" s="15">
        <v>18.8</v>
      </c>
      <c r="H20" s="15">
        <v>47</v>
      </c>
    </row>
    <row r="21" spans="1:8">
      <c r="A21" s="14"/>
      <c r="B21" s="14" t="s">
        <v>84</v>
      </c>
      <c r="C21" s="15">
        <v>20000</v>
      </c>
      <c r="D21" s="15">
        <v>5000</v>
      </c>
      <c r="E21" s="2">
        <v>5000</v>
      </c>
      <c r="F21" s="17">
        <v>94</v>
      </c>
      <c r="G21" s="15">
        <v>18.8</v>
      </c>
      <c r="H21" s="15">
        <v>47</v>
      </c>
    </row>
    <row r="22" spans="1:8">
      <c r="A22" s="14" t="s">
        <v>46</v>
      </c>
      <c r="B22" s="14" t="s">
        <v>47</v>
      </c>
      <c r="C22" s="15">
        <v>51500</v>
      </c>
      <c r="D22" s="15">
        <v>20000</v>
      </c>
      <c r="E22" s="15">
        <v>20000</v>
      </c>
      <c r="F22" s="16">
        <v>93</v>
      </c>
      <c r="G22" s="15">
        <v>18.600000000000001</v>
      </c>
      <c r="H22" s="15">
        <v>46.5</v>
      </c>
    </row>
    <row r="23" spans="1:8">
      <c r="A23" s="14"/>
      <c r="B23" s="14" t="s">
        <v>37</v>
      </c>
      <c r="C23" s="15">
        <v>25000</v>
      </c>
      <c r="D23" s="15">
        <v>10000</v>
      </c>
      <c r="E23" s="15">
        <v>13000</v>
      </c>
      <c r="F23" s="16">
        <v>91</v>
      </c>
      <c r="G23" s="15">
        <v>18.2</v>
      </c>
      <c r="H23" s="15">
        <v>45.499999999999993</v>
      </c>
    </row>
    <row r="24" spans="1:8">
      <c r="A24" s="14" t="s">
        <v>15</v>
      </c>
      <c r="B24" s="14" t="s">
        <v>16</v>
      </c>
      <c r="C24" s="15">
        <v>90000</v>
      </c>
      <c r="D24" s="15">
        <v>30000</v>
      </c>
      <c r="E24" s="15">
        <v>50000</v>
      </c>
      <c r="F24" s="16">
        <v>86</v>
      </c>
      <c r="G24" s="15">
        <v>17.2</v>
      </c>
      <c r="H24" s="15">
        <v>43</v>
      </c>
    </row>
    <row r="25" spans="1:8">
      <c r="A25" s="14" t="s">
        <v>82</v>
      </c>
      <c r="B25" s="14" t="s">
        <v>83</v>
      </c>
      <c r="C25" s="15">
        <v>50000</v>
      </c>
      <c r="D25" s="15">
        <v>10000</v>
      </c>
      <c r="E25" s="2">
        <v>10000</v>
      </c>
      <c r="F25" s="17">
        <v>84</v>
      </c>
      <c r="G25" s="15">
        <v>16.8</v>
      </c>
      <c r="H25" s="15">
        <v>42.000000000000007</v>
      </c>
    </row>
    <row r="26" spans="1:8">
      <c r="A26" s="14" t="s">
        <v>57</v>
      </c>
      <c r="B26" s="14" t="s">
        <v>20</v>
      </c>
      <c r="C26" s="15">
        <v>25000</v>
      </c>
      <c r="D26" s="15">
        <v>10000</v>
      </c>
      <c r="E26" s="15">
        <v>15000</v>
      </c>
      <c r="F26" s="16">
        <v>83</v>
      </c>
      <c r="G26" s="15">
        <v>16.600000000000001</v>
      </c>
      <c r="H26" s="15">
        <v>41.5</v>
      </c>
    </row>
    <row r="27" spans="1:8">
      <c r="A27" s="14" t="s">
        <v>22</v>
      </c>
      <c r="B27" s="14" t="s">
        <v>21</v>
      </c>
      <c r="C27" s="15">
        <v>28500</v>
      </c>
      <c r="D27" s="15">
        <v>14000</v>
      </c>
      <c r="E27" s="15">
        <v>5000</v>
      </c>
      <c r="F27" s="16">
        <v>81</v>
      </c>
      <c r="G27" s="15">
        <v>16.2</v>
      </c>
      <c r="H27" s="15">
        <v>40.5</v>
      </c>
    </row>
    <row r="28" spans="1:8">
      <c r="A28" s="14" t="s">
        <v>50</v>
      </c>
      <c r="B28" s="14" t="s">
        <v>51</v>
      </c>
      <c r="C28" s="15">
        <v>140000</v>
      </c>
      <c r="D28" s="15">
        <v>50000</v>
      </c>
      <c r="E28" s="15">
        <v>30000</v>
      </c>
      <c r="F28" s="16">
        <v>81</v>
      </c>
      <c r="G28" s="15">
        <v>16.2</v>
      </c>
      <c r="H28" s="15">
        <v>40.5</v>
      </c>
    </row>
    <row r="29" spans="1:8">
      <c r="A29" s="14"/>
      <c r="B29" s="14" t="s">
        <v>13</v>
      </c>
      <c r="C29" s="15">
        <v>40000</v>
      </c>
      <c r="D29" s="15">
        <v>10000</v>
      </c>
      <c r="E29" s="15">
        <v>15000</v>
      </c>
      <c r="F29" s="16">
        <v>77</v>
      </c>
      <c r="G29" s="15">
        <v>15.4</v>
      </c>
      <c r="H29" s="15">
        <v>38.5</v>
      </c>
    </row>
    <row r="30" spans="1:8">
      <c r="A30" s="14" t="s">
        <v>26</v>
      </c>
      <c r="B30" s="14" t="s">
        <v>27</v>
      </c>
      <c r="C30" s="15">
        <v>114000</v>
      </c>
      <c r="D30" s="15">
        <v>25000</v>
      </c>
      <c r="E30" s="15">
        <v>54000</v>
      </c>
      <c r="F30" s="16">
        <v>75</v>
      </c>
      <c r="G30" s="15">
        <v>15</v>
      </c>
      <c r="H30" s="15">
        <v>37.5</v>
      </c>
    </row>
    <row r="31" spans="1:8">
      <c r="A31" s="14"/>
      <c r="B31" s="14" t="s">
        <v>52</v>
      </c>
      <c r="C31" s="15">
        <v>70500</v>
      </c>
      <c r="D31" s="15">
        <v>35000</v>
      </c>
      <c r="E31" s="15">
        <v>10500</v>
      </c>
      <c r="F31" s="16">
        <v>74</v>
      </c>
      <c r="G31" s="15">
        <v>14.8</v>
      </c>
      <c r="H31" s="15">
        <v>37</v>
      </c>
    </row>
    <row r="32" spans="1:8">
      <c r="A32" s="14" t="s">
        <v>11</v>
      </c>
      <c r="B32" s="14" t="s">
        <v>12</v>
      </c>
      <c r="C32" s="15">
        <v>140000</v>
      </c>
      <c r="D32" s="15">
        <v>20000</v>
      </c>
      <c r="E32" s="15">
        <v>50000</v>
      </c>
      <c r="F32" s="16">
        <v>70</v>
      </c>
      <c r="G32" s="15">
        <v>14</v>
      </c>
      <c r="H32" s="15">
        <v>35</v>
      </c>
    </row>
    <row r="33" spans="1:8">
      <c r="A33" s="14" t="s">
        <v>32</v>
      </c>
      <c r="B33" s="14" t="s">
        <v>33</v>
      </c>
      <c r="C33" s="15">
        <v>40000</v>
      </c>
      <c r="D33" s="15">
        <v>20000</v>
      </c>
      <c r="E33" s="15">
        <v>20000</v>
      </c>
      <c r="F33" s="16">
        <v>61</v>
      </c>
      <c r="G33" s="15">
        <v>12.2</v>
      </c>
      <c r="H33" s="15">
        <v>30.5</v>
      </c>
    </row>
    <row r="34" spans="1:8">
      <c r="A34" s="14" t="s">
        <v>48</v>
      </c>
      <c r="B34" s="14" t="s">
        <v>49</v>
      </c>
      <c r="C34" s="15">
        <v>140000</v>
      </c>
      <c r="D34" s="15">
        <v>50000</v>
      </c>
      <c r="E34" s="15">
        <v>0</v>
      </c>
      <c r="F34" s="16">
        <v>0</v>
      </c>
      <c r="G34" s="16">
        <v>0</v>
      </c>
      <c r="H34" s="16">
        <v>0</v>
      </c>
    </row>
    <row r="35" spans="1:8">
      <c r="A35" s="14" t="s">
        <v>80</v>
      </c>
      <c r="B35" s="14" t="s">
        <v>81</v>
      </c>
      <c r="C35" s="15">
        <v>170000</v>
      </c>
      <c r="D35" s="15">
        <v>25000</v>
      </c>
      <c r="E35" s="15">
        <v>5000</v>
      </c>
      <c r="F35" s="16">
        <v>0</v>
      </c>
      <c r="G35" s="16">
        <v>0</v>
      </c>
      <c r="H35" s="16">
        <v>0</v>
      </c>
    </row>
  </sheetData>
  <sortState ref="A1:I35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T-1=ODABIR</vt:lpstr>
      <vt:lpstr>List1</vt:lpstr>
      <vt:lpstr>'T-1=ODABIR'!Ispis_naslova</vt:lpstr>
      <vt:lpstr>'T-1=ODABIR'!Podrucje_ispisa</vt:lpstr>
    </vt:vector>
  </TitlesOfParts>
  <Company>PGZ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Lempl</cp:lastModifiedBy>
  <cp:lastPrinted>2014-06-12T18:51:18Z</cp:lastPrinted>
  <dcterms:created xsi:type="dcterms:W3CDTF">2012-03-14T13:32:55Z</dcterms:created>
  <dcterms:modified xsi:type="dcterms:W3CDTF">2014-06-12T21:11:57Z</dcterms:modified>
</cp:coreProperties>
</file>