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5195" windowHeight="11760"/>
  </bookViews>
  <sheets>
    <sheet name="T-2=ODABIR" sheetId="5" r:id="rId1"/>
    <sheet name="List1" sheetId="6" r:id="rId2"/>
  </sheets>
  <definedNames>
    <definedName name="_xlnm.Print_Titles" localSheetId="0">'T-2=ODABIR'!$3:$4</definedName>
  </definedNames>
  <calcPr calcId="125725"/>
</workbook>
</file>

<file path=xl/calcChain.xml><?xml version="1.0" encoding="utf-8"?>
<calcChain xmlns="http://schemas.openxmlformats.org/spreadsheetml/2006/main">
  <c r="G26" i="5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E26" l="1"/>
  <c r="H26"/>
  <c r="F26" l="1"/>
</calcChain>
</file>

<file path=xl/sharedStrings.xml><?xml version="1.0" encoding="utf-8"?>
<sst xmlns="http://schemas.openxmlformats.org/spreadsheetml/2006/main" count="130" uniqueCount="86">
  <si>
    <t>TZG Bakra</t>
  </si>
  <si>
    <t>TZO Lokve</t>
  </si>
  <si>
    <t>NU:IEC PROCESSUS MONTANUS</t>
  </si>
  <si>
    <t>Interpretacijski centar Trebišće-Perun</t>
  </si>
  <si>
    <t>TZO Skrad</t>
  </si>
  <si>
    <t>TZO Jelenje</t>
  </si>
  <si>
    <t>Na spomen mlikarici</t>
  </si>
  <si>
    <t>Festival palente i sira</t>
  </si>
  <si>
    <t>TZO Mošćenička Draga</t>
  </si>
  <si>
    <t>Izrada i postavljanje outdoor signalizacije</t>
  </si>
  <si>
    <t>TZG Cresa</t>
  </si>
  <si>
    <t>Cres Outdoor</t>
  </si>
  <si>
    <t>TZ PGŽ</t>
  </si>
  <si>
    <t>Goranska biciklistička transverzala</t>
  </si>
  <si>
    <t>TZG Kraljevice</t>
  </si>
  <si>
    <t>II. faza uređenja lokaliteta Gradac</t>
  </si>
  <si>
    <t>TZG Opatije</t>
  </si>
  <si>
    <t>Golden Opatija</t>
  </si>
  <si>
    <t>TZO Fužine</t>
  </si>
  <si>
    <t>NU: Malinois klub Kvarner</t>
  </si>
  <si>
    <t>Agility vikend Mrkopalj</t>
  </si>
  <si>
    <t>NU: Hrvatska udruga za promicanje prava pacijenata - ogranak Rijeka</t>
  </si>
  <si>
    <t>Ploveća višenamjenska dvorana pokretana obnovljivim izvorima energije</t>
  </si>
  <si>
    <t>Plutajuća samonapajajuća garaža</t>
  </si>
  <si>
    <t>NU: Eko art - bio art</t>
  </si>
  <si>
    <t>Čača - splavarenje na Omladinskom jezeru</t>
  </si>
  <si>
    <t>NU: Plodovi gorja Gorskog kotara</t>
  </si>
  <si>
    <t>Eko muzej: Iz bakine škrinjice, I. faza</t>
  </si>
  <si>
    <t>Uređenje izletišta Kamačnik</t>
  </si>
  <si>
    <t>TZG Vrbovsko</t>
  </si>
  <si>
    <t xml:space="preserve">Poučna geološka staza Zeleni vir </t>
  </si>
  <si>
    <t>R.
B.</t>
  </si>
  <si>
    <t>1</t>
  </si>
  <si>
    <t>2</t>
  </si>
  <si>
    <t>3</t>
  </si>
  <si>
    <t>NU: Eko muzej Mošćenička Draga</t>
  </si>
  <si>
    <t>Postavljanje info ploča kraj kult.povij. spomenika</t>
  </si>
  <si>
    <t>Uređenje dječjeg parka</t>
  </si>
  <si>
    <t>Adaptacija prostora za aktivnosti Udruge</t>
  </si>
  <si>
    <t>Uređenje staze i obnova stepenica prema špilji Muževa hišica</t>
  </si>
  <si>
    <t>Izrada i postavljanje smeđe turističke signalizacije</t>
  </si>
  <si>
    <t>Turistička rasvjeta panorame NV-izrada proj.dokum.</t>
  </si>
  <si>
    <t>TZG Novi Vinodolski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</si>
  <si>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</si>
  <si>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</si>
  <si>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</si>
  <si>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</si>
  <si>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</si>
  <si>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</si>
  <si>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</si>
  <si>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</si>
  <si>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</si>
  <si>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</si>
  <si>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</si>
  <si>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</si>
  <si>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 xml:space="preserve">Tablica 2. </t>
  </si>
  <si>
    <t>Postavljanje info ploča kraj kult. povijesnih spomenika</t>
  </si>
  <si>
    <t>ODABIR PROJEKATA / AKTIVNOSTI RADI DODJELE KAPITALNE DONACIJE
POTPORE RAZVOJU SELEKTIVNIH OBLIKA TURIZMA - 2014.</t>
  </si>
  <si>
    <t>ZATRAŽENO
SUFINA-NCIRANJE
PGŽ (kuna)</t>
  </si>
  <si>
    <t>PROVJERA FORMALNE ISPRAVNOSTI  PRIJAVE</t>
  </si>
  <si>
    <t>UKUPAN BROJ BODOVA
max. 200</t>
  </si>
  <si>
    <t>Indeks
(%)</t>
  </si>
  <si>
    <t>UTVRĐENO SUFINA-NCIRANJE
(kuna)</t>
  </si>
  <si>
    <t>NAZIV PRIJAVITELJA
(Turistička zajednica ili neprofitna udruga)</t>
  </si>
  <si>
    <t>NAZIV PROJEKTA / AKTIVNOSTI</t>
  </si>
  <si>
    <t>TZ Općina Skrad</t>
  </si>
  <si>
    <t>TZ Općina Lokve</t>
  </si>
  <si>
    <t>TZ Općina Fužine</t>
  </si>
  <si>
    <t>TZ Općina Mošćenička Draga</t>
  </si>
  <si>
    <t>TZ Općina Jelenje</t>
  </si>
  <si>
    <t>TZ Grada Opatije</t>
  </si>
  <si>
    <t>TZ Grada Novi Vinodolski</t>
  </si>
  <si>
    <t>TZ Grada Bakra</t>
  </si>
  <si>
    <t>TZ Grada Kraljevice</t>
  </si>
  <si>
    <t>Udruga: Plodovi gorja Gorskog kotara</t>
  </si>
  <si>
    <t>Udruga: Malinois klub Kvarner</t>
  </si>
  <si>
    <t>Udruga: Eko art - bio art</t>
  </si>
  <si>
    <t>Udruga: Riječka udruga za promicanje obrazovanja</t>
  </si>
  <si>
    <t>Udruga: IEC PROCESSUS MONTANUS</t>
  </si>
  <si>
    <t>Udruga: Eko muzej Mošćenička Draga</t>
  </si>
  <si>
    <t>TZ Primorsko-goranske županije</t>
  </si>
  <si>
    <t>Prihvatljiva</t>
  </si>
  <si>
    <r>
      <rPr>
        <u/>
        <sz val="10"/>
        <rFont val="Arial"/>
        <family val="2"/>
        <charset val="238"/>
      </rPr>
      <t>Neprihvatljiva</t>
    </r>
    <r>
      <rPr>
        <sz val="10"/>
        <rFont val="Arial"/>
        <family val="2"/>
        <charset val="238"/>
      </rPr>
      <t xml:space="preserve">
nedostaje potvrda nadležne Porezne uprave</t>
    </r>
  </si>
  <si>
    <r>
      <rPr>
        <u/>
        <sz val="10"/>
        <rFont val="Arial"/>
        <family val="2"/>
        <charset val="238"/>
      </rPr>
      <t>Neprihvatljiva</t>
    </r>
    <r>
      <rPr>
        <sz val="10"/>
        <rFont val="Arial"/>
        <family val="2"/>
        <charset val="238"/>
      </rPr>
      <t xml:space="preserve">
utvrđeno postojanje poreznog duga</t>
    </r>
  </si>
  <si>
    <t>7</t>
  </si>
  <si>
    <t>Turistička rasvjeta panorame NV-projektna dokumentacija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</si>
</sst>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u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0" fillId="0" borderId="0" xfId="0" applyBorder="1"/>
    <xf numFmtId="49" fontId="2" fillId="0" borderId="8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left" vertical="center"/>
    </xf>
    <xf numFmtId="49" fontId="3" fillId="2" borderId="10" xfId="0" applyNumberFormat="1" applyFont="1" applyFill="1" applyBorder="1" applyAlignment="1">
      <alignment horizontal="center" vertical="center"/>
    </xf>
    <xf numFmtId="164" fontId="2" fillId="0" borderId="0" xfId="0" applyNumberFormat="1" applyFont="1"/>
    <xf numFmtId="49" fontId="0" fillId="0" borderId="0" xfId="0" applyNumberFormat="1"/>
    <xf numFmtId="164" fontId="0" fillId="0" borderId="0" xfId="0" applyNumberFormat="1"/>
    <xf numFmtId="1" fontId="0" fillId="0" borderId="0" xfId="0" applyNumberFormat="1"/>
    <xf numFmtId="4" fontId="0" fillId="0" borderId="0" xfId="0" applyNumberFormat="1"/>
    <xf numFmtId="3" fontId="0" fillId="0" borderId="0" xfId="0" applyNumberFormat="1"/>
    <xf numFmtId="49" fontId="1" fillId="2" borderId="14" xfId="0" applyNumberFormat="1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164" fontId="4" fillId="4" borderId="0" xfId="0" applyNumberFormat="1" applyFont="1" applyFill="1" applyBorder="1" applyAlignment="1">
      <alignment horizontal="right" vertical="center"/>
    </xf>
    <xf numFmtId="49" fontId="6" fillId="2" borderId="2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4" fontId="3" fillId="2" borderId="16" xfId="0" applyNumberFormat="1" applyFont="1" applyFill="1" applyBorder="1" applyAlignment="1">
      <alignment horizontal="right" vertical="center"/>
    </xf>
    <xf numFmtId="4" fontId="3" fillId="2" borderId="12" xfId="0" applyNumberFormat="1" applyFont="1" applyFill="1" applyBorder="1" applyAlignment="1">
      <alignment horizontal="right" vertical="center"/>
    </xf>
    <xf numFmtId="49" fontId="6" fillId="2" borderId="35" xfId="0" applyNumberFormat="1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/>
    </xf>
    <xf numFmtId="4" fontId="3" fillId="2" borderId="34" xfId="0" applyNumberFormat="1" applyFont="1" applyFill="1" applyBorder="1" applyAlignment="1">
      <alignment horizontal="right" vertical="center"/>
    </xf>
    <xf numFmtId="49" fontId="4" fillId="2" borderId="28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left" vertical="center" wrapText="1"/>
    </xf>
    <xf numFmtId="164" fontId="5" fillId="0" borderId="30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164" fontId="0" fillId="0" borderId="30" xfId="0" applyNumberFormat="1" applyFill="1" applyBorder="1" applyAlignment="1">
      <alignment horizontal="right" vertical="center"/>
    </xf>
    <xf numFmtId="4" fontId="0" fillId="0" borderId="38" xfId="0" applyNumberForma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4" fontId="0" fillId="0" borderId="30" xfId="0" applyNumberFormat="1" applyFill="1" applyBorder="1" applyAlignment="1">
      <alignment horizontal="right" vertical="center"/>
    </xf>
    <xf numFmtId="1" fontId="0" fillId="0" borderId="1" xfId="0" applyNumberFormat="1" applyFill="1" applyBorder="1" applyAlignment="1">
      <alignment horizontal="right" vertical="center"/>
    </xf>
    <xf numFmtId="3" fontId="0" fillId="0" borderId="1" xfId="0" applyNumberFormat="1" applyFill="1" applyBorder="1" applyAlignment="1">
      <alignment horizontal="right" vertical="center"/>
    </xf>
    <xf numFmtId="49" fontId="2" fillId="5" borderId="8" xfId="0" applyNumberFormat="1" applyFont="1" applyFill="1" applyBorder="1" applyAlignment="1">
      <alignment horizontal="right" vertical="center"/>
    </xf>
    <xf numFmtId="4" fontId="0" fillId="5" borderId="29" xfId="0" applyNumberFormat="1" applyFill="1" applyBorder="1" applyAlignment="1">
      <alignment horizontal="right" vertical="center"/>
    </xf>
    <xf numFmtId="1" fontId="0" fillId="5" borderId="6" xfId="0" applyNumberFormat="1" applyFill="1" applyBorder="1" applyAlignment="1">
      <alignment horizontal="right" vertical="center"/>
    </xf>
    <xf numFmtId="164" fontId="0" fillId="5" borderId="29" xfId="0" applyNumberFormat="1" applyFill="1" applyBorder="1" applyAlignment="1">
      <alignment horizontal="right" vertical="center"/>
    </xf>
    <xf numFmtId="4" fontId="0" fillId="5" borderId="37" xfId="0" applyNumberFormat="1" applyFill="1" applyBorder="1" applyAlignment="1">
      <alignment horizontal="right" vertical="center"/>
    </xf>
    <xf numFmtId="49" fontId="2" fillId="5" borderId="7" xfId="0" applyNumberFormat="1" applyFont="1" applyFill="1" applyBorder="1" applyAlignment="1">
      <alignment horizontal="right" vertical="center"/>
    </xf>
    <xf numFmtId="49" fontId="0" fillId="5" borderId="1" xfId="0" applyNumberFormat="1" applyFill="1" applyBorder="1" applyAlignment="1">
      <alignment horizontal="left" vertical="center" wrapText="1"/>
    </xf>
    <xf numFmtId="4" fontId="0" fillId="5" borderId="30" xfId="0" applyNumberFormat="1" applyFill="1" applyBorder="1" applyAlignment="1">
      <alignment horizontal="right" vertical="center"/>
    </xf>
    <xf numFmtId="1" fontId="0" fillId="5" borderId="1" xfId="0" applyNumberFormat="1" applyFill="1" applyBorder="1" applyAlignment="1">
      <alignment horizontal="right" vertical="center"/>
    </xf>
    <xf numFmtId="164" fontId="0" fillId="5" borderId="30" xfId="0" applyNumberFormat="1" applyFill="1" applyBorder="1" applyAlignment="1">
      <alignment horizontal="right" vertical="center"/>
    </xf>
    <xf numFmtId="4" fontId="0" fillId="5" borderId="38" xfId="0" applyNumberFormat="1" applyFill="1" applyBorder="1" applyAlignment="1">
      <alignment horizontal="right" vertical="center"/>
    </xf>
    <xf numFmtId="49" fontId="5" fillId="0" borderId="20" xfId="0" applyNumberFormat="1" applyFont="1" applyFill="1" applyBorder="1" applyAlignment="1">
      <alignment horizontal="left" vertical="center" wrapText="1"/>
    </xf>
    <xf numFmtId="4" fontId="0" fillId="0" borderId="29" xfId="0" applyNumberFormat="1" applyFill="1" applyBorder="1" applyAlignment="1">
      <alignment horizontal="right" vertical="center"/>
    </xf>
    <xf numFmtId="1" fontId="0" fillId="0" borderId="20" xfId="0" applyNumberFormat="1" applyFill="1" applyBorder="1" applyAlignment="1">
      <alignment horizontal="right" vertical="center"/>
    </xf>
    <xf numFmtId="164" fontId="5" fillId="0" borderId="29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49" fontId="2" fillId="5" borderId="40" xfId="0" applyNumberFormat="1" applyFont="1" applyFill="1" applyBorder="1" applyAlignment="1">
      <alignment horizontal="right" vertical="center"/>
    </xf>
    <xf numFmtId="49" fontId="0" fillId="5" borderId="41" xfId="0" applyNumberFormat="1" applyFill="1" applyBorder="1" applyAlignment="1">
      <alignment horizontal="left" vertical="center" wrapText="1"/>
    </xf>
    <xf numFmtId="4" fontId="0" fillId="5" borderId="44" xfId="0" applyNumberFormat="1" applyFill="1" applyBorder="1" applyAlignment="1">
      <alignment horizontal="right" vertical="center"/>
    </xf>
    <xf numFmtId="1" fontId="0" fillId="5" borderId="41" xfId="0" applyNumberFormat="1" applyFill="1" applyBorder="1" applyAlignment="1">
      <alignment horizontal="right" vertical="center"/>
    </xf>
    <xf numFmtId="164" fontId="0" fillId="5" borderId="44" xfId="0" applyNumberFormat="1" applyFill="1" applyBorder="1" applyAlignment="1">
      <alignment horizontal="right" vertical="center"/>
    </xf>
    <xf numFmtId="4" fontId="0" fillId="5" borderId="45" xfId="0" applyNumberFormat="1" applyFill="1" applyBorder="1" applyAlignment="1">
      <alignment horizontal="right" vertical="center"/>
    </xf>
    <xf numFmtId="49" fontId="5" fillId="5" borderId="20" xfId="0" applyNumberFormat="1" applyFont="1" applyFill="1" applyBorder="1" applyAlignment="1">
      <alignment horizontal="left" vertical="center" wrapText="1"/>
    </xf>
    <xf numFmtId="49" fontId="5" fillId="5" borderId="1" xfId="0" applyNumberFormat="1" applyFont="1" applyFill="1" applyBorder="1" applyAlignment="1">
      <alignment horizontal="left" vertical="center" wrapText="1"/>
    </xf>
    <xf numFmtId="49" fontId="5" fillId="5" borderId="32" xfId="0" applyNumberFormat="1" applyFont="1" applyFill="1" applyBorder="1" applyAlignment="1">
      <alignment horizontal="left" vertical="center" wrapText="1"/>
    </xf>
    <xf numFmtId="49" fontId="5" fillId="5" borderId="24" xfId="0" applyNumberFormat="1" applyFont="1" applyFill="1" applyBorder="1" applyAlignment="1">
      <alignment horizontal="left" vertical="center" wrapText="1"/>
    </xf>
    <xf numFmtId="49" fontId="5" fillId="5" borderId="42" xfId="0" applyNumberFormat="1" applyFont="1" applyFill="1" applyBorder="1" applyAlignment="1">
      <alignment horizontal="left" vertical="center" wrapText="1"/>
    </xf>
    <xf numFmtId="49" fontId="5" fillId="0" borderId="32" xfId="0" applyNumberFormat="1" applyFont="1" applyFill="1" applyBorder="1" applyAlignment="1">
      <alignment horizontal="left" vertical="center" wrapText="1"/>
    </xf>
    <xf numFmtId="49" fontId="5" fillId="0" borderId="24" xfId="0" applyNumberFormat="1" applyFont="1" applyFill="1" applyBorder="1" applyAlignment="1">
      <alignment horizontal="left" vertical="center" wrapText="1"/>
    </xf>
    <xf numFmtId="49" fontId="0" fillId="5" borderId="23" xfId="0" applyNumberFormat="1" applyFill="1" applyBorder="1" applyAlignment="1">
      <alignment horizontal="left" vertical="center"/>
    </xf>
    <xf numFmtId="49" fontId="0" fillId="5" borderId="43" xfId="0" applyNumberFormat="1" applyFill="1" applyBorder="1" applyAlignment="1">
      <alignment horizontal="left" vertical="center"/>
    </xf>
    <xf numFmtId="49" fontId="0" fillId="0" borderId="33" xfId="0" applyNumberFormat="1" applyFill="1" applyBorder="1" applyAlignment="1">
      <alignment horizontal="left" vertical="center"/>
    </xf>
    <xf numFmtId="49" fontId="0" fillId="0" borderId="23" xfId="0" applyNumberFormat="1" applyFill="1" applyBorder="1" applyAlignment="1">
      <alignment horizontal="left" vertical="center"/>
    </xf>
    <xf numFmtId="3" fontId="3" fillId="2" borderId="12" xfId="0" applyNumberFormat="1" applyFont="1" applyFill="1" applyBorder="1" applyAlignment="1">
      <alignment horizontal="right" vertical="center"/>
    </xf>
    <xf numFmtId="4" fontId="6" fillId="2" borderId="11" xfId="0" applyNumberFormat="1" applyFont="1" applyFill="1" applyBorder="1" applyAlignment="1">
      <alignment horizontal="right" vertical="center"/>
    </xf>
    <xf numFmtId="49" fontId="2" fillId="3" borderId="7" xfId="0" applyNumberFormat="1" applyFont="1" applyFill="1" applyBorder="1" applyAlignment="1">
      <alignment horizontal="right" vertical="center"/>
    </xf>
    <xf numFmtId="49" fontId="5" fillId="3" borderId="24" xfId="0" applyNumberFormat="1" applyFont="1" applyFill="1" applyBorder="1" applyAlignment="1">
      <alignment horizontal="left" vertical="center" wrapText="1"/>
    </xf>
    <xf numFmtId="4" fontId="0" fillId="3" borderId="30" xfId="0" applyNumberFormat="1" applyFill="1" applyBorder="1" applyAlignment="1">
      <alignment horizontal="right" vertical="center"/>
    </xf>
    <xf numFmtId="1" fontId="0" fillId="3" borderId="1" xfId="0" applyNumberFormat="1" applyFill="1" applyBorder="1" applyAlignment="1">
      <alignment horizontal="right" vertical="center"/>
    </xf>
    <xf numFmtId="164" fontId="0" fillId="3" borderId="30" xfId="0" applyNumberFormat="1" applyFill="1" applyBorder="1" applyAlignment="1">
      <alignment horizontal="right" vertical="center"/>
    </xf>
    <xf numFmtId="4" fontId="0" fillId="3" borderId="38" xfId="0" applyNumberFormat="1" applyFill="1" applyBorder="1" applyAlignment="1">
      <alignment horizontal="right" vertical="center"/>
    </xf>
    <xf numFmtId="49" fontId="2" fillId="3" borderId="17" xfId="0" applyNumberFormat="1" applyFont="1" applyFill="1" applyBorder="1" applyAlignment="1">
      <alignment horizontal="right" vertical="center"/>
    </xf>
    <xf numFmtId="49" fontId="5" fillId="3" borderId="26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" fontId="0" fillId="3" borderId="18" xfId="0" applyNumberFormat="1" applyFill="1" applyBorder="1" applyAlignment="1">
      <alignment horizontal="right" vertical="center"/>
    </xf>
    <xf numFmtId="1" fontId="0" fillId="3" borderId="5" xfId="0" applyNumberFormat="1" applyFill="1" applyBorder="1" applyAlignment="1">
      <alignment horizontal="right" vertical="center"/>
    </xf>
    <xf numFmtId="164" fontId="0" fillId="3" borderId="18" xfId="0" applyNumberFormat="1" applyFill="1" applyBorder="1" applyAlignment="1">
      <alignment horizontal="right" vertical="center"/>
    </xf>
    <xf numFmtId="4" fontId="0" fillId="3" borderId="36" xfId="0" applyNumberFormat="1" applyFill="1" applyBorder="1" applyAlignment="1">
      <alignment horizontal="right" vertical="center"/>
    </xf>
    <xf numFmtId="49" fontId="2" fillId="3" borderId="8" xfId="0" applyNumberFormat="1" applyFont="1" applyFill="1" applyBorder="1" applyAlignment="1">
      <alignment horizontal="right" vertical="center"/>
    </xf>
    <xf numFmtId="49" fontId="5" fillId="3" borderId="20" xfId="0" applyNumberFormat="1" applyFont="1" applyFill="1" applyBorder="1" applyAlignment="1">
      <alignment horizontal="left" vertical="center" wrapText="1"/>
    </xf>
    <xf numFmtId="49" fontId="5" fillId="3" borderId="32" xfId="0" applyNumberFormat="1" applyFont="1" applyFill="1" applyBorder="1" applyAlignment="1">
      <alignment horizontal="left" vertical="center" wrapText="1"/>
    </xf>
    <xf numFmtId="4" fontId="0" fillId="3" borderId="29" xfId="0" applyNumberFormat="1" applyFill="1" applyBorder="1" applyAlignment="1">
      <alignment horizontal="right" vertical="center"/>
    </xf>
    <xf numFmtId="1" fontId="0" fillId="3" borderId="20" xfId="0" applyNumberFormat="1" applyFill="1" applyBorder="1" applyAlignment="1">
      <alignment horizontal="right" vertical="center"/>
    </xf>
    <xf numFmtId="164" fontId="0" fillId="3" borderId="29" xfId="0" applyNumberFormat="1" applyFill="1" applyBorder="1" applyAlignment="1">
      <alignment horizontal="right" vertical="center"/>
    </xf>
    <xf numFmtId="4" fontId="0" fillId="3" borderId="39" xfId="0" applyNumberFormat="1" applyFill="1" applyBorder="1" applyAlignment="1">
      <alignment horizontal="right" vertical="center"/>
    </xf>
    <xf numFmtId="49" fontId="2" fillId="0" borderId="40" xfId="0" applyNumberFormat="1" applyFont="1" applyBorder="1" applyAlignment="1">
      <alignment horizontal="right" vertical="center"/>
    </xf>
    <xf numFmtId="49" fontId="5" fillId="0" borderId="41" xfId="0" applyNumberFormat="1" applyFont="1" applyFill="1" applyBorder="1" applyAlignment="1">
      <alignment horizontal="left" vertical="center" wrapText="1"/>
    </xf>
    <xf numFmtId="49" fontId="5" fillId="0" borderId="42" xfId="0" applyNumberFormat="1" applyFont="1" applyFill="1" applyBorder="1" applyAlignment="1">
      <alignment horizontal="left" vertical="center" wrapText="1"/>
    </xf>
    <xf numFmtId="49" fontId="0" fillId="0" borderId="43" xfId="0" applyNumberFormat="1" applyFill="1" applyBorder="1" applyAlignment="1">
      <alignment horizontal="left" vertical="center"/>
    </xf>
    <xf numFmtId="4" fontId="0" fillId="0" borderId="44" xfId="0" applyNumberFormat="1" applyFill="1" applyBorder="1" applyAlignment="1">
      <alignment horizontal="right" vertical="center"/>
    </xf>
    <xf numFmtId="1" fontId="0" fillId="0" borderId="41" xfId="0" applyNumberFormat="1" applyFill="1" applyBorder="1" applyAlignment="1">
      <alignment horizontal="right" vertical="center"/>
    </xf>
    <xf numFmtId="164" fontId="0" fillId="0" borderId="44" xfId="0" applyNumberFormat="1" applyFill="1" applyBorder="1" applyAlignment="1">
      <alignment horizontal="right" vertical="center"/>
    </xf>
    <xf numFmtId="4" fontId="0" fillId="0" borderId="45" xfId="0" applyNumberFormat="1" applyFill="1" applyBorder="1" applyAlignment="1">
      <alignment horizontal="right" vertical="center"/>
    </xf>
    <xf numFmtId="49" fontId="5" fillId="5" borderId="33" xfId="0" applyNumberFormat="1" applyFont="1" applyFill="1" applyBorder="1" applyAlignment="1">
      <alignment horizontal="left" vertical="center"/>
    </xf>
    <xf numFmtId="49" fontId="5" fillId="3" borderId="33" xfId="0" applyNumberFormat="1" applyFont="1" applyFill="1" applyBorder="1" applyAlignment="1">
      <alignment horizontal="left" vertical="center" wrapText="1"/>
    </xf>
    <xf numFmtId="49" fontId="5" fillId="3" borderId="27" xfId="0" applyNumberFormat="1" applyFont="1" applyFill="1" applyBorder="1" applyAlignment="1">
      <alignment horizontal="left" vertical="center" wrapText="1"/>
    </xf>
    <xf numFmtId="49" fontId="3" fillId="0" borderId="46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left" vertical="center" indent="2"/>
    </xf>
    <xf numFmtId="49" fontId="0" fillId="0" borderId="19" xfId="0" applyNumberFormat="1" applyBorder="1" applyAlignment="1">
      <alignment horizontal="left" vertical="center" indent="2"/>
    </xf>
    <xf numFmtId="49" fontId="3" fillId="0" borderId="46" xfId="0" applyNumberFormat="1" applyFont="1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49" fontId="5" fillId="3" borderId="27" xfId="0" applyNumberFormat="1" applyFont="1" applyFill="1" applyBorder="1" applyAlignment="1">
      <alignment horizontal="left" vertical="center" wrapText="1"/>
    </xf>
    <xf numFmtId="49" fontId="0" fillId="3" borderId="33" xfId="0" applyNumberFormat="1" applyFill="1" applyBorder="1" applyAlignment="1">
      <alignment horizontal="left" vertical="center"/>
    </xf>
  </cellXfs>
  <cellStyles count="1">
    <cellStyle name="Obično" xfId="0" builtinId="0"/>
  </cellStyles>
  <dxfs count="0"/>
  <tableStyles count="0" defaultTableStyle="TableStyleMedium9" defaultPivotStyle="PivotStyleLight16"/>
  <colors>
    <mruColors>
      <color rgb="FFFF3300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Normal="100" workbookViewId="0">
      <selection activeCell="E16" sqref="E16"/>
    </sheetView>
  </sheetViews>
  <sheetFormatPr defaultRowHeight="12.75"/>
  <cols>
    <col min="1" max="1" width="2.7109375" customWidth="1"/>
    <col min="2" max="2" width="20.7109375" customWidth="1"/>
    <col min="3" max="3" width="25.7109375" customWidth="1"/>
    <col min="4" max="4" width="11.7109375" customWidth="1"/>
    <col min="5" max="5" width="10.7109375" customWidth="1"/>
    <col min="6" max="6" width="7.7109375" customWidth="1"/>
    <col min="7" max="7" width="6.7109375" customWidth="1"/>
    <col min="8" max="8" width="10.7109375" customWidth="1"/>
  </cols>
  <sheetData>
    <row r="1" spans="1:16" ht="15" customHeight="1">
      <c r="A1" s="114"/>
      <c r="B1" s="114" t="s">
        <v>55</v>
      </c>
      <c r="C1" s="117" t="s">
        <v>57</v>
      </c>
      <c r="D1" s="118"/>
      <c r="E1" s="118"/>
      <c r="F1" s="118"/>
      <c r="G1" s="118"/>
      <c r="H1" s="118"/>
    </row>
    <row r="2" spans="1:16" ht="15" customHeight="1" thickBot="1">
      <c r="A2" s="115"/>
      <c r="B2" s="116"/>
      <c r="C2" s="119"/>
      <c r="D2" s="119"/>
      <c r="E2" s="119"/>
      <c r="F2" s="119"/>
      <c r="G2" s="119"/>
      <c r="H2" s="119"/>
    </row>
    <row r="3" spans="1:16" ht="50.1" customHeight="1" thickTop="1">
      <c r="A3" s="8" t="s">
        <v>31</v>
      </c>
      <c r="B3" s="9" t="s">
        <v>63</v>
      </c>
      <c r="C3" s="10" t="s">
        <v>64</v>
      </c>
      <c r="D3" s="44" t="s">
        <v>59</v>
      </c>
      <c r="E3" s="43" t="s">
        <v>58</v>
      </c>
      <c r="F3" s="28" t="s">
        <v>60</v>
      </c>
      <c r="G3" s="35" t="s">
        <v>61</v>
      </c>
      <c r="H3" s="32" t="s">
        <v>62</v>
      </c>
      <c r="J3" s="1"/>
      <c r="K3" s="1"/>
      <c r="L3" s="1"/>
      <c r="M3" s="1"/>
      <c r="N3" s="1"/>
      <c r="O3" s="1"/>
      <c r="P3" s="1"/>
    </row>
    <row r="4" spans="1:16" ht="12" customHeight="1" thickBot="1">
      <c r="A4" s="11" t="s">
        <v>32</v>
      </c>
      <c r="B4" s="12" t="s">
        <v>33</v>
      </c>
      <c r="C4" s="13" t="s">
        <v>34</v>
      </c>
      <c r="D4" s="26">
        <v>4</v>
      </c>
      <c r="E4" s="14">
        <v>5</v>
      </c>
      <c r="F4" s="25">
        <v>6</v>
      </c>
      <c r="G4" s="24" t="s">
        <v>84</v>
      </c>
      <c r="H4" s="33">
        <v>8</v>
      </c>
      <c r="J4" s="1"/>
      <c r="K4" s="1"/>
      <c r="L4" s="1"/>
      <c r="M4" s="1"/>
      <c r="N4" s="1"/>
      <c r="O4" s="1"/>
      <c r="P4" s="1"/>
    </row>
    <row r="5" spans="1:16" ht="30" customHeight="1" thickTop="1">
      <c r="A5" s="48">
        <v>1</v>
      </c>
      <c r="B5" s="70" t="s">
        <v>65</v>
      </c>
      <c r="C5" s="72" t="s">
        <v>30</v>
      </c>
      <c r="D5" s="111" t="s">
        <v>81</v>
      </c>
      <c r="E5" s="49">
        <v>20000</v>
      </c>
      <c r="F5" s="50">
        <v>163</v>
      </c>
      <c r="G5" s="51">
        <f>(F5/200)*100</f>
        <v>81.5</v>
      </c>
      <c r="H5" s="52">
        <v>20000</v>
      </c>
      <c r="I5" s="1"/>
      <c r="J5" s="1"/>
      <c r="K5" s="1"/>
      <c r="L5" s="1"/>
      <c r="M5" s="1"/>
      <c r="N5" s="1"/>
      <c r="O5" s="1"/>
      <c r="P5" s="1"/>
    </row>
    <row r="6" spans="1:16" ht="30" customHeight="1">
      <c r="A6" s="53">
        <v>2</v>
      </c>
      <c r="B6" s="71" t="s">
        <v>80</v>
      </c>
      <c r="C6" s="73" t="s">
        <v>13</v>
      </c>
      <c r="D6" s="77" t="s">
        <v>81</v>
      </c>
      <c r="E6" s="55">
        <v>20000</v>
      </c>
      <c r="F6" s="56">
        <v>156</v>
      </c>
      <c r="G6" s="57">
        <f t="shared" ref="G6:G25" si="0">(F6/200)*100</f>
        <v>78</v>
      </c>
      <c r="H6" s="58">
        <v>20000</v>
      </c>
      <c r="I6" s="1"/>
      <c r="J6" s="1"/>
      <c r="K6" s="1"/>
      <c r="L6" s="1"/>
      <c r="M6" s="1"/>
      <c r="N6" s="1"/>
      <c r="O6" s="1"/>
      <c r="P6" s="1"/>
    </row>
    <row r="7" spans="1:16" ht="30" customHeight="1">
      <c r="A7" s="53">
        <v>3</v>
      </c>
      <c r="B7" s="71" t="s">
        <v>79</v>
      </c>
      <c r="C7" s="73" t="s">
        <v>3</v>
      </c>
      <c r="D7" s="77" t="s">
        <v>81</v>
      </c>
      <c r="E7" s="55">
        <v>100000</v>
      </c>
      <c r="F7" s="56">
        <v>149</v>
      </c>
      <c r="G7" s="57">
        <f t="shared" si="0"/>
        <v>74.5</v>
      </c>
      <c r="H7" s="58">
        <v>93697.22</v>
      </c>
      <c r="I7" s="1"/>
      <c r="J7" s="1"/>
      <c r="K7" s="1"/>
      <c r="L7" s="1"/>
      <c r="M7" s="1"/>
      <c r="N7" s="1"/>
      <c r="O7" s="1"/>
      <c r="P7" s="1"/>
    </row>
    <row r="8" spans="1:16" ht="39.950000000000003" customHeight="1">
      <c r="A8" s="53">
        <v>4</v>
      </c>
      <c r="B8" s="71" t="s">
        <v>65</v>
      </c>
      <c r="C8" s="73" t="s">
        <v>39</v>
      </c>
      <c r="D8" s="77" t="s">
        <v>81</v>
      </c>
      <c r="E8" s="55">
        <v>25000</v>
      </c>
      <c r="F8" s="56">
        <v>147</v>
      </c>
      <c r="G8" s="57">
        <f t="shared" si="0"/>
        <v>73.5</v>
      </c>
      <c r="H8" s="58">
        <v>25000</v>
      </c>
      <c r="I8" s="1"/>
      <c r="J8" s="1"/>
      <c r="K8" s="1"/>
      <c r="L8" s="1"/>
      <c r="M8" s="1"/>
      <c r="N8" s="1"/>
      <c r="O8" s="1"/>
      <c r="P8" s="1"/>
    </row>
    <row r="9" spans="1:16" ht="15" customHeight="1">
      <c r="A9" s="53">
        <v>5</v>
      </c>
      <c r="B9" s="54" t="s">
        <v>29</v>
      </c>
      <c r="C9" s="73" t="s">
        <v>28</v>
      </c>
      <c r="D9" s="77" t="s">
        <v>81</v>
      </c>
      <c r="E9" s="55">
        <v>60000</v>
      </c>
      <c r="F9" s="56">
        <v>144</v>
      </c>
      <c r="G9" s="57">
        <f t="shared" si="0"/>
        <v>72</v>
      </c>
      <c r="H9" s="58">
        <v>60000</v>
      </c>
      <c r="I9" s="1"/>
      <c r="J9" s="1"/>
      <c r="K9" s="1"/>
      <c r="L9" s="1"/>
      <c r="M9" s="1"/>
      <c r="N9" s="1"/>
      <c r="O9" s="1"/>
      <c r="P9" s="1"/>
    </row>
    <row r="10" spans="1:16" ht="15" customHeight="1" thickBot="1">
      <c r="A10" s="64">
        <v>6</v>
      </c>
      <c r="B10" s="65" t="s">
        <v>10</v>
      </c>
      <c r="C10" s="74" t="s">
        <v>11</v>
      </c>
      <c r="D10" s="78" t="s">
        <v>81</v>
      </c>
      <c r="E10" s="66">
        <v>30000</v>
      </c>
      <c r="F10" s="67">
        <v>143</v>
      </c>
      <c r="G10" s="68">
        <f t="shared" si="0"/>
        <v>71.5</v>
      </c>
      <c r="H10" s="69">
        <v>30000</v>
      </c>
      <c r="I10" s="1"/>
      <c r="J10" s="1"/>
      <c r="K10" s="1"/>
      <c r="L10" s="1"/>
      <c r="M10" s="1"/>
      <c r="N10" s="1"/>
      <c r="O10" s="1"/>
      <c r="P10" s="1"/>
    </row>
    <row r="11" spans="1:16" ht="25.5">
      <c r="A11" s="3">
        <v>7</v>
      </c>
      <c r="B11" s="59" t="s">
        <v>74</v>
      </c>
      <c r="C11" s="75" t="s">
        <v>27</v>
      </c>
      <c r="D11" s="79" t="s">
        <v>81</v>
      </c>
      <c r="E11" s="60">
        <v>70000</v>
      </c>
      <c r="F11" s="61">
        <v>135</v>
      </c>
      <c r="G11" s="62">
        <f t="shared" si="0"/>
        <v>67.5</v>
      </c>
      <c r="H11" s="63">
        <v>0</v>
      </c>
      <c r="I11" s="1"/>
      <c r="J11" s="1"/>
      <c r="K11" s="18"/>
      <c r="L11" s="1"/>
      <c r="M11" s="1"/>
      <c r="N11" s="1"/>
      <c r="O11" s="1"/>
      <c r="P11" s="1"/>
    </row>
    <row r="12" spans="1:16" ht="15" customHeight="1">
      <c r="A12" s="4">
        <v>8</v>
      </c>
      <c r="B12" s="38" t="s">
        <v>66</v>
      </c>
      <c r="C12" s="76" t="s">
        <v>37</v>
      </c>
      <c r="D12" s="80" t="s">
        <v>81</v>
      </c>
      <c r="E12" s="45">
        <v>42989.07</v>
      </c>
      <c r="F12" s="46">
        <v>130</v>
      </c>
      <c r="G12" s="39">
        <f t="shared" si="0"/>
        <v>65</v>
      </c>
      <c r="H12" s="40">
        <v>0</v>
      </c>
      <c r="I12" s="1"/>
      <c r="J12" s="1"/>
      <c r="K12" s="1"/>
      <c r="L12" s="1"/>
      <c r="M12" s="1"/>
      <c r="N12" s="1"/>
      <c r="O12" s="1"/>
      <c r="P12" s="1"/>
    </row>
    <row r="13" spans="1:16" ht="30" customHeight="1">
      <c r="A13" s="4">
        <v>9</v>
      </c>
      <c r="B13" s="38" t="s">
        <v>67</v>
      </c>
      <c r="C13" s="76" t="s">
        <v>40</v>
      </c>
      <c r="D13" s="80" t="s">
        <v>81</v>
      </c>
      <c r="E13" s="45">
        <v>32000</v>
      </c>
      <c r="F13" s="46">
        <v>130</v>
      </c>
      <c r="G13" s="39">
        <f t="shared" si="0"/>
        <v>65</v>
      </c>
      <c r="H13" s="40">
        <v>0</v>
      </c>
      <c r="I13" s="1"/>
      <c r="J13" s="1"/>
      <c r="K13" s="1"/>
      <c r="L13" s="1"/>
      <c r="M13" s="1"/>
      <c r="N13" s="1"/>
      <c r="O13" s="1"/>
      <c r="P13" s="1"/>
    </row>
    <row r="14" spans="1:16" ht="15" customHeight="1">
      <c r="A14" s="4" t="s">
        <v>43</v>
      </c>
      <c r="B14" s="38" t="s">
        <v>70</v>
      </c>
      <c r="C14" s="76" t="s">
        <v>17</v>
      </c>
      <c r="D14" s="80" t="s">
        <v>81</v>
      </c>
      <c r="E14" s="45">
        <v>50000</v>
      </c>
      <c r="F14" s="46">
        <v>126</v>
      </c>
      <c r="G14" s="39">
        <f t="shared" si="0"/>
        <v>63</v>
      </c>
      <c r="H14" s="40">
        <v>0</v>
      </c>
      <c r="I14" s="1"/>
      <c r="J14" s="1"/>
      <c r="K14" s="1"/>
      <c r="L14" s="1"/>
      <c r="M14" s="1"/>
      <c r="N14" s="1"/>
      <c r="O14" s="1"/>
      <c r="P14" s="1"/>
    </row>
    <row r="15" spans="1:16" ht="30" customHeight="1">
      <c r="A15" s="4" t="s">
        <v>44</v>
      </c>
      <c r="B15" s="38" t="s">
        <v>68</v>
      </c>
      <c r="C15" s="76" t="s">
        <v>9</v>
      </c>
      <c r="D15" s="80" t="s">
        <v>81</v>
      </c>
      <c r="E15" s="45">
        <v>50000</v>
      </c>
      <c r="F15" s="46">
        <v>120</v>
      </c>
      <c r="G15" s="39">
        <f t="shared" si="0"/>
        <v>60</v>
      </c>
      <c r="H15" s="40">
        <v>0</v>
      </c>
      <c r="I15" s="1"/>
      <c r="J15" s="1"/>
      <c r="K15" s="1"/>
      <c r="L15" s="1"/>
      <c r="M15" s="1"/>
      <c r="N15" s="1"/>
      <c r="O15" s="1"/>
      <c r="P15" s="1"/>
    </row>
    <row r="16" spans="1:16" ht="30" customHeight="1">
      <c r="A16" s="4" t="s">
        <v>45</v>
      </c>
      <c r="B16" s="38" t="s">
        <v>71</v>
      </c>
      <c r="C16" s="76" t="s">
        <v>85</v>
      </c>
      <c r="D16" s="80" t="s">
        <v>81</v>
      </c>
      <c r="E16" s="45">
        <v>15000</v>
      </c>
      <c r="F16" s="47">
        <v>112</v>
      </c>
      <c r="G16" s="39">
        <f t="shared" si="0"/>
        <v>56.000000000000007</v>
      </c>
      <c r="H16" s="40">
        <v>0</v>
      </c>
      <c r="I16" s="1"/>
      <c r="J16" s="1"/>
      <c r="K16" s="1"/>
      <c r="L16" s="1"/>
      <c r="M16" s="1"/>
      <c r="N16" s="1"/>
      <c r="O16" s="1"/>
      <c r="P16" s="1"/>
    </row>
    <row r="17" spans="1:16" ht="30" customHeight="1">
      <c r="A17" s="4" t="s">
        <v>46</v>
      </c>
      <c r="B17" s="38" t="s">
        <v>75</v>
      </c>
      <c r="C17" s="76" t="s">
        <v>20</v>
      </c>
      <c r="D17" s="80" t="s">
        <v>81</v>
      </c>
      <c r="E17" s="45">
        <v>45000</v>
      </c>
      <c r="F17" s="46">
        <v>100</v>
      </c>
      <c r="G17" s="39">
        <f t="shared" si="0"/>
        <v>50</v>
      </c>
      <c r="H17" s="40">
        <v>0</v>
      </c>
      <c r="I17" s="1"/>
      <c r="J17" s="1"/>
      <c r="K17" s="1"/>
      <c r="L17" s="1"/>
      <c r="M17" s="1"/>
      <c r="N17" s="1"/>
      <c r="O17" s="1"/>
      <c r="P17" s="1"/>
    </row>
    <row r="18" spans="1:16" ht="30" customHeight="1">
      <c r="A18" s="4" t="s">
        <v>47</v>
      </c>
      <c r="B18" s="38" t="s">
        <v>72</v>
      </c>
      <c r="C18" s="76" t="s">
        <v>56</v>
      </c>
      <c r="D18" s="80" t="s">
        <v>81</v>
      </c>
      <c r="E18" s="45">
        <v>15000</v>
      </c>
      <c r="F18" s="46">
        <v>73</v>
      </c>
      <c r="G18" s="41">
        <f t="shared" si="0"/>
        <v>36.5</v>
      </c>
      <c r="H18" s="42">
        <v>0</v>
      </c>
      <c r="I18" s="1"/>
      <c r="J18" s="1"/>
      <c r="K18" s="1"/>
      <c r="L18" s="1"/>
      <c r="M18" s="1"/>
      <c r="N18" s="1"/>
      <c r="O18" s="1"/>
      <c r="P18" s="1"/>
    </row>
    <row r="19" spans="1:16" ht="30" customHeight="1">
      <c r="A19" s="4" t="s">
        <v>48</v>
      </c>
      <c r="B19" s="38" t="s">
        <v>76</v>
      </c>
      <c r="C19" s="76" t="s">
        <v>25</v>
      </c>
      <c r="D19" s="80" t="s">
        <v>81</v>
      </c>
      <c r="E19" s="45">
        <v>100000</v>
      </c>
      <c r="F19" s="46">
        <v>51</v>
      </c>
      <c r="G19" s="41">
        <f t="shared" si="0"/>
        <v>25.5</v>
      </c>
      <c r="H19" s="42">
        <v>0</v>
      </c>
      <c r="I19" s="1"/>
      <c r="J19" s="1"/>
      <c r="K19" s="1"/>
      <c r="L19" s="1"/>
      <c r="M19" s="1"/>
      <c r="N19" s="1"/>
      <c r="O19" s="1"/>
      <c r="P19" s="1"/>
    </row>
    <row r="20" spans="1:16" ht="39.950000000000003" customHeight="1">
      <c r="A20" s="4" t="s">
        <v>49</v>
      </c>
      <c r="B20" s="38" t="s">
        <v>77</v>
      </c>
      <c r="C20" s="76" t="s">
        <v>22</v>
      </c>
      <c r="D20" s="80" t="s">
        <v>81</v>
      </c>
      <c r="E20" s="45">
        <v>100000</v>
      </c>
      <c r="F20" s="46">
        <v>26</v>
      </c>
      <c r="G20" s="41">
        <f t="shared" si="0"/>
        <v>13</v>
      </c>
      <c r="H20" s="42">
        <v>0</v>
      </c>
      <c r="I20" s="1"/>
      <c r="J20" s="1"/>
      <c r="K20" s="1"/>
      <c r="L20" s="1"/>
      <c r="M20" s="1"/>
      <c r="N20" s="1"/>
      <c r="O20" s="1"/>
      <c r="P20" s="1"/>
    </row>
    <row r="21" spans="1:16" ht="30" customHeight="1" thickBot="1">
      <c r="A21" s="103" t="s">
        <v>50</v>
      </c>
      <c r="B21" s="104" t="s">
        <v>77</v>
      </c>
      <c r="C21" s="105" t="s">
        <v>23</v>
      </c>
      <c r="D21" s="106" t="s">
        <v>81</v>
      </c>
      <c r="E21" s="107">
        <v>100000</v>
      </c>
      <c r="F21" s="108">
        <v>20</v>
      </c>
      <c r="G21" s="109">
        <f t="shared" si="0"/>
        <v>10</v>
      </c>
      <c r="H21" s="110">
        <v>0</v>
      </c>
      <c r="I21" s="1"/>
      <c r="J21" s="1"/>
      <c r="K21" s="1"/>
      <c r="L21" s="1"/>
      <c r="M21" s="1"/>
      <c r="N21" s="1"/>
      <c r="O21" s="1"/>
      <c r="P21" s="1"/>
    </row>
    <row r="22" spans="1:16" ht="80.099999999999994" customHeight="1">
      <c r="A22" s="96" t="s">
        <v>51</v>
      </c>
      <c r="B22" s="97" t="s">
        <v>78</v>
      </c>
      <c r="C22" s="98" t="s">
        <v>38</v>
      </c>
      <c r="D22" s="112" t="s">
        <v>82</v>
      </c>
      <c r="E22" s="99">
        <v>100000</v>
      </c>
      <c r="F22" s="100">
        <v>0</v>
      </c>
      <c r="G22" s="101">
        <f t="shared" si="0"/>
        <v>0</v>
      </c>
      <c r="H22" s="102">
        <v>0</v>
      </c>
      <c r="I22" s="1"/>
      <c r="J22" s="1"/>
      <c r="K22" s="1"/>
      <c r="L22" s="1"/>
      <c r="M22" s="1"/>
      <c r="N22" s="1"/>
      <c r="O22" s="1"/>
      <c r="P22" s="1"/>
    </row>
    <row r="23" spans="1:16" ht="39.950000000000003" customHeight="1">
      <c r="A23" s="83" t="s">
        <v>52</v>
      </c>
      <c r="B23" s="29" t="s">
        <v>69</v>
      </c>
      <c r="C23" s="84" t="s">
        <v>6</v>
      </c>
      <c r="D23" s="120" t="s">
        <v>82</v>
      </c>
      <c r="E23" s="85">
        <v>10000</v>
      </c>
      <c r="F23" s="86">
        <v>0</v>
      </c>
      <c r="G23" s="87">
        <f t="shared" si="0"/>
        <v>0</v>
      </c>
      <c r="H23" s="88">
        <v>0</v>
      </c>
      <c r="I23" s="1"/>
      <c r="J23" s="1"/>
      <c r="K23" s="1"/>
      <c r="L23" s="1"/>
      <c r="M23" s="1"/>
      <c r="N23" s="1"/>
      <c r="O23" s="1"/>
      <c r="P23" s="1"/>
    </row>
    <row r="24" spans="1:16" ht="39.950000000000003" customHeight="1">
      <c r="A24" s="83" t="s">
        <v>53</v>
      </c>
      <c r="B24" s="29" t="s">
        <v>69</v>
      </c>
      <c r="C24" s="84" t="s">
        <v>7</v>
      </c>
      <c r="D24" s="121"/>
      <c r="E24" s="85">
        <v>23125</v>
      </c>
      <c r="F24" s="86">
        <v>0</v>
      </c>
      <c r="G24" s="87">
        <f t="shared" si="0"/>
        <v>0</v>
      </c>
      <c r="H24" s="88">
        <v>0</v>
      </c>
      <c r="I24" s="1"/>
      <c r="J24" s="1"/>
      <c r="K24" s="1"/>
      <c r="L24" s="1"/>
      <c r="M24" s="1"/>
      <c r="N24" s="1"/>
      <c r="O24" s="1"/>
      <c r="P24" s="1"/>
    </row>
    <row r="25" spans="1:16" ht="69.95" customHeight="1" thickBot="1">
      <c r="A25" s="89" t="s">
        <v>54</v>
      </c>
      <c r="B25" s="90" t="s">
        <v>73</v>
      </c>
      <c r="C25" s="91" t="s">
        <v>15</v>
      </c>
      <c r="D25" s="113" t="s">
        <v>83</v>
      </c>
      <c r="E25" s="92">
        <v>50000</v>
      </c>
      <c r="F25" s="93">
        <v>0</v>
      </c>
      <c r="G25" s="94">
        <f t="shared" si="0"/>
        <v>0</v>
      </c>
      <c r="H25" s="95">
        <v>0</v>
      </c>
      <c r="I25" s="1"/>
      <c r="J25" s="1"/>
      <c r="K25" s="1"/>
      <c r="L25" s="1"/>
      <c r="M25" s="1"/>
      <c r="N25" s="1"/>
      <c r="O25" s="1"/>
      <c r="P25" s="1"/>
    </row>
    <row r="26" spans="1:16" ht="14.25" thickTop="1" thickBot="1">
      <c r="A26" s="15"/>
      <c r="B26" s="16"/>
      <c r="C26" s="17"/>
      <c r="D26" s="30"/>
      <c r="E26" s="82">
        <f>SUM(E5:E25)</f>
        <v>1058114.07</v>
      </c>
      <c r="F26" s="81">
        <f t="shared" ref="F26" si="1">SUM(F5:F24)</f>
        <v>1925</v>
      </c>
      <c r="G26" s="31">
        <f>AVERAGE(G5:G21)</f>
        <v>56.617647058823529</v>
      </c>
      <c r="H26" s="34">
        <f>SUM(H5:H10)</f>
        <v>248697.22</v>
      </c>
    </row>
    <row r="27" spans="1:16" ht="13.5" thickTop="1">
      <c r="E27" s="27"/>
      <c r="F27" s="6"/>
    </row>
    <row r="28" spans="1:16" ht="15" customHeight="1">
      <c r="E28" s="5"/>
      <c r="F28" s="36"/>
    </row>
    <row r="29" spans="1:16" ht="15" customHeight="1">
      <c r="E29" s="5"/>
      <c r="F29" s="7"/>
    </row>
    <row r="30" spans="1:16" ht="15" customHeight="1">
      <c r="E30" s="5"/>
      <c r="F30" s="2"/>
    </row>
    <row r="31" spans="1:16" ht="15" customHeight="1">
      <c r="E31" s="5"/>
      <c r="F31" s="37"/>
    </row>
    <row r="32" spans="1:16" ht="15" customHeight="1">
      <c r="E32" s="5"/>
      <c r="F32" s="7"/>
    </row>
    <row r="33" spans="5:6">
      <c r="E33" s="5"/>
      <c r="F33" s="7"/>
    </row>
    <row r="34" spans="5:6">
      <c r="E34" s="5"/>
      <c r="F34" s="7"/>
    </row>
  </sheetData>
  <mergeCells count="2">
    <mergeCell ref="C1:H2"/>
    <mergeCell ref="D23:D24"/>
  </mergeCells>
  <pageMargins left="0.39370078740157483" right="0.39370078740157483" top="0.98425196850393704" bottom="0.39370078740157483" header="0.39370078740157483" footer="0.19685039370078741"/>
  <pageSetup paperSize="9" orientation="portrait" r:id="rId1"/>
  <headerFooter alignWithMargins="0">
    <oddHeader>&amp;L&amp;"Arial,Podebljano"PRIMORSKO-GORANSKA ŽUPANIJA
Upravni odjel za
turizam, poduzetništvo i ruralni razvoj&amp;C&amp;"Arial,Podebljano"JAVNI POZIV
ZA PRIJAVU
U 2014. GODINI</oddHeader>
    <oddFooter>&amp;C&amp;P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22"/>
  <sheetViews>
    <sheetView workbookViewId="0">
      <selection activeCell="C2" sqref="C2:I22"/>
    </sheetView>
  </sheetViews>
  <sheetFormatPr defaultRowHeight="12.75"/>
  <cols>
    <col min="1" max="1" width="38.5703125" customWidth="1"/>
    <col min="2" max="2" width="61" bestFit="1" customWidth="1"/>
    <col min="3" max="3" width="10.7109375" bestFit="1" customWidth="1"/>
    <col min="5" max="5" width="10.140625" bestFit="1" customWidth="1"/>
  </cols>
  <sheetData>
    <row r="2" spans="1:9">
      <c r="A2" s="19" t="s">
        <v>4</v>
      </c>
      <c r="B2" s="19" t="s">
        <v>30</v>
      </c>
      <c r="C2" s="20">
        <v>80000</v>
      </c>
      <c r="D2" s="20">
        <v>20000</v>
      </c>
      <c r="E2" s="22">
        <v>20000</v>
      </c>
      <c r="F2" s="21">
        <v>163</v>
      </c>
      <c r="G2" s="20">
        <v>32.6</v>
      </c>
      <c r="H2" s="20">
        <v>81.5</v>
      </c>
      <c r="I2" s="20">
        <v>20000</v>
      </c>
    </row>
    <row r="3" spans="1:9">
      <c r="A3" s="19" t="s">
        <v>12</v>
      </c>
      <c r="B3" s="19" t="s">
        <v>13</v>
      </c>
      <c r="C3" s="20">
        <v>40875</v>
      </c>
      <c r="D3" s="20">
        <v>20000</v>
      </c>
      <c r="E3" s="22">
        <v>20875</v>
      </c>
      <c r="F3" s="21">
        <v>156</v>
      </c>
      <c r="G3" s="20">
        <v>31.2</v>
      </c>
      <c r="H3" s="20">
        <v>78</v>
      </c>
      <c r="I3" s="20">
        <v>20000</v>
      </c>
    </row>
    <row r="4" spans="1:9">
      <c r="A4" s="19" t="s">
        <v>35</v>
      </c>
      <c r="B4" s="19" t="s">
        <v>3</v>
      </c>
      <c r="C4" s="20">
        <v>210000</v>
      </c>
      <c r="D4" s="20">
        <v>100000</v>
      </c>
      <c r="E4" s="22">
        <v>10000</v>
      </c>
      <c r="F4" s="21">
        <v>149</v>
      </c>
      <c r="G4" s="20">
        <v>29.8</v>
      </c>
      <c r="H4" s="20">
        <v>74.5</v>
      </c>
      <c r="I4" s="20">
        <v>85000</v>
      </c>
    </row>
    <row r="5" spans="1:9">
      <c r="A5" s="19" t="s">
        <v>4</v>
      </c>
      <c r="B5" s="19" t="s">
        <v>39</v>
      </c>
      <c r="C5" s="20">
        <v>83000</v>
      </c>
      <c r="D5" s="20">
        <v>25000</v>
      </c>
      <c r="E5" s="22">
        <v>23000</v>
      </c>
      <c r="F5" s="21">
        <v>147</v>
      </c>
      <c r="G5" s="20">
        <v>29.4</v>
      </c>
      <c r="H5" s="20">
        <v>73.5</v>
      </c>
      <c r="I5" s="20">
        <v>25000</v>
      </c>
    </row>
    <row r="6" spans="1:9">
      <c r="A6" s="19" t="s">
        <v>29</v>
      </c>
      <c r="B6" s="19" t="s">
        <v>28</v>
      </c>
      <c r="C6" s="20">
        <v>163475</v>
      </c>
      <c r="D6" s="20">
        <v>60000</v>
      </c>
      <c r="E6" s="22">
        <v>15000</v>
      </c>
      <c r="F6" s="21">
        <v>144</v>
      </c>
      <c r="G6" s="20">
        <v>28.8</v>
      </c>
      <c r="H6" s="20">
        <v>72</v>
      </c>
      <c r="I6" s="20">
        <v>60000</v>
      </c>
    </row>
    <row r="7" spans="1:9">
      <c r="A7" s="19" t="s">
        <v>10</v>
      </c>
      <c r="B7" s="19" t="s">
        <v>11</v>
      </c>
      <c r="C7" s="20">
        <v>60000</v>
      </c>
      <c r="D7" s="20">
        <v>30000</v>
      </c>
      <c r="E7" s="22">
        <v>30000</v>
      </c>
      <c r="F7" s="21">
        <v>143</v>
      </c>
      <c r="G7" s="20">
        <v>28.6</v>
      </c>
      <c r="H7" s="20">
        <v>71.500000000000014</v>
      </c>
      <c r="I7" s="20">
        <v>30000</v>
      </c>
    </row>
    <row r="8" spans="1:9">
      <c r="A8" s="19" t="s">
        <v>26</v>
      </c>
      <c r="B8" s="19" t="s">
        <v>27</v>
      </c>
      <c r="C8" s="20">
        <v>157500</v>
      </c>
      <c r="D8" s="20">
        <v>70000</v>
      </c>
      <c r="E8" s="22">
        <v>50000</v>
      </c>
      <c r="F8" s="21">
        <v>135</v>
      </c>
      <c r="G8" s="20">
        <v>27</v>
      </c>
      <c r="H8" s="20">
        <v>67.5</v>
      </c>
    </row>
    <row r="9" spans="1:9">
      <c r="A9" s="19" t="s">
        <v>1</v>
      </c>
      <c r="B9" s="19" t="s">
        <v>37</v>
      </c>
      <c r="C9" s="20">
        <v>85978.13</v>
      </c>
      <c r="D9" s="20">
        <v>42989.07</v>
      </c>
      <c r="E9" s="22">
        <v>0</v>
      </c>
      <c r="F9" s="21">
        <v>130</v>
      </c>
      <c r="G9" s="20">
        <v>26</v>
      </c>
      <c r="H9" s="20">
        <v>65</v>
      </c>
    </row>
    <row r="10" spans="1:9">
      <c r="A10" s="19" t="s">
        <v>18</v>
      </c>
      <c r="B10" s="19" t="s">
        <v>40</v>
      </c>
      <c r="C10" s="20">
        <v>64930</v>
      </c>
      <c r="D10" s="20">
        <v>32000</v>
      </c>
      <c r="E10" s="22">
        <v>15930</v>
      </c>
      <c r="F10" s="21">
        <v>130</v>
      </c>
      <c r="G10" s="20">
        <v>26</v>
      </c>
      <c r="H10" s="20">
        <v>65</v>
      </c>
    </row>
    <row r="11" spans="1:9">
      <c r="A11" s="19" t="s">
        <v>16</v>
      </c>
      <c r="B11" s="19" t="s">
        <v>17</v>
      </c>
      <c r="C11" s="20">
        <v>1955250</v>
      </c>
      <c r="D11" s="20">
        <v>50000</v>
      </c>
      <c r="E11" s="22">
        <v>760250</v>
      </c>
      <c r="F11" s="21">
        <v>126</v>
      </c>
      <c r="G11" s="20">
        <v>25.2</v>
      </c>
      <c r="H11" s="20">
        <v>63</v>
      </c>
    </row>
    <row r="12" spans="1:9">
      <c r="A12" s="19" t="s">
        <v>8</v>
      </c>
      <c r="B12" s="19" t="s">
        <v>9</v>
      </c>
      <c r="C12" s="20">
        <v>110000</v>
      </c>
      <c r="D12" s="20">
        <v>50000</v>
      </c>
      <c r="E12" s="22">
        <v>5000</v>
      </c>
      <c r="F12" s="21">
        <v>120</v>
      </c>
      <c r="G12" s="20">
        <v>24</v>
      </c>
      <c r="H12" s="20">
        <v>60</v>
      </c>
    </row>
    <row r="13" spans="1:9">
      <c r="A13" s="19" t="s">
        <v>42</v>
      </c>
      <c r="B13" s="19" t="s">
        <v>41</v>
      </c>
      <c r="C13" s="20">
        <v>52000</v>
      </c>
      <c r="D13" s="20">
        <v>15000</v>
      </c>
      <c r="E13" s="20">
        <v>37500</v>
      </c>
      <c r="F13" s="23">
        <v>112</v>
      </c>
      <c r="G13" s="20">
        <v>22.4</v>
      </c>
      <c r="H13" s="20">
        <v>55.999999999999993</v>
      </c>
    </row>
    <row r="14" spans="1:9">
      <c r="A14" s="19" t="s">
        <v>19</v>
      </c>
      <c r="B14" s="19" t="s">
        <v>20</v>
      </c>
      <c r="C14" s="20">
        <v>90000</v>
      </c>
      <c r="D14" s="20">
        <v>45000</v>
      </c>
      <c r="E14" s="22">
        <v>24000</v>
      </c>
      <c r="F14" s="21">
        <v>100</v>
      </c>
      <c r="G14" s="20">
        <v>20</v>
      </c>
      <c r="H14" s="20">
        <v>50</v>
      </c>
    </row>
    <row r="15" spans="1:9">
      <c r="A15" s="19" t="s">
        <v>0</v>
      </c>
      <c r="B15" s="19" t="s">
        <v>36</v>
      </c>
      <c r="C15" s="20">
        <v>70000</v>
      </c>
      <c r="D15" s="20">
        <v>15000</v>
      </c>
      <c r="E15" s="20">
        <v>40000</v>
      </c>
      <c r="F15" s="21">
        <v>73</v>
      </c>
      <c r="G15" s="20">
        <v>14.6</v>
      </c>
      <c r="H15" s="20">
        <v>36.5</v>
      </c>
    </row>
    <row r="16" spans="1:9">
      <c r="A16" s="19" t="s">
        <v>24</v>
      </c>
      <c r="B16" s="19" t="s">
        <v>25</v>
      </c>
      <c r="C16" s="20">
        <v>200000</v>
      </c>
      <c r="D16" s="20">
        <v>100000</v>
      </c>
      <c r="E16" s="22">
        <v>40000</v>
      </c>
      <c r="F16" s="21">
        <v>51</v>
      </c>
      <c r="G16" s="20">
        <v>10.199999999999999</v>
      </c>
      <c r="H16" s="20">
        <v>25.5</v>
      </c>
    </row>
    <row r="17" spans="1:8">
      <c r="A17" s="19" t="s">
        <v>21</v>
      </c>
      <c r="B17" s="19" t="s">
        <v>22</v>
      </c>
      <c r="C17" s="20">
        <v>220000</v>
      </c>
      <c r="D17" s="20">
        <v>100000</v>
      </c>
      <c r="E17" s="22">
        <v>0</v>
      </c>
      <c r="F17" s="21">
        <v>26</v>
      </c>
      <c r="G17" s="20">
        <v>5.2</v>
      </c>
      <c r="H17" s="20">
        <v>13</v>
      </c>
    </row>
    <row r="18" spans="1:8">
      <c r="A18" s="19" t="s">
        <v>21</v>
      </c>
      <c r="B18" s="19" t="s">
        <v>23</v>
      </c>
      <c r="C18" s="20">
        <v>220000</v>
      </c>
      <c r="D18" s="20">
        <v>100000</v>
      </c>
      <c r="E18" s="22">
        <v>0</v>
      </c>
      <c r="F18" s="21">
        <v>20</v>
      </c>
      <c r="G18" s="20">
        <v>4</v>
      </c>
      <c r="H18" s="20">
        <v>10</v>
      </c>
    </row>
    <row r="19" spans="1:8">
      <c r="A19" s="19" t="s">
        <v>2</v>
      </c>
      <c r="B19" s="19" t="s">
        <v>38</v>
      </c>
      <c r="C19" s="20">
        <v>200000</v>
      </c>
      <c r="D19" s="20">
        <v>100000</v>
      </c>
      <c r="E19" s="22">
        <v>5000</v>
      </c>
      <c r="F19" s="21">
        <v>0</v>
      </c>
      <c r="G19" s="20">
        <v>0</v>
      </c>
      <c r="H19" s="20">
        <v>0</v>
      </c>
    </row>
    <row r="20" spans="1:8">
      <c r="A20" s="19" t="s">
        <v>5</v>
      </c>
      <c r="B20" s="19" t="s">
        <v>6</v>
      </c>
      <c r="C20" s="20">
        <v>40000</v>
      </c>
      <c r="D20" s="20">
        <v>10000</v>
      </c>
      <c r="E20" s="22">
        <v>15000</v>
      </c>
      <c r="F20" s="21">
        <v>0</v>
      </c>
      <c r="G20" s="20">
        <v>0</v>
      </c>
      <c r="H20" s="20">
        <v>0</v>
      </c>
    </row>
    <row r="21" spans="1:8">
      <c r="A21" s="19" t="s">
        <v>5</v>
      </c>
      <c r="B21" s="19" t="s">
        <v>7</v>
      </c>
      <c r="C21" s="20">
        <v>92500</v>
      </c>
      <c r="D21" s="20">
        <v>23125</v>
      </c>
      <c r="E21" s="22">
        <v>40000</v>
      </c>
      <c r="F21" s="21">
        <v>0</v>
      </c>
      <c r="G21" s="20">
        <v>0</v>
      </c>
      <c r="H21" s="20">
        <v>0</v>
      </c>
    </row>
    <row r="22" spans="1:8">
      <c r="A22" s="19" t="s">
        <v>14</v>
      </c>
      <c r="B22" s="19" t="s">
        <v>15</v>
      </c>
      <c r="C22" s="20">
        <v>93261.25</v>
      </c>
      <c r="D22" s="20">
        <v>50000</v>
      </c>
      <c r="E22" s="22"/>
      <c r="F22" s="21">
        <v>0</v>
      </c>
      <c r="G22" s="20">
        <v>0</v>
      </c>
      <c r="H22" s="20">
        <v>0</v>
      </c>
    </row>
  </sheetData>
  <sortState ref="A2:I21">
    <sortCondition descending="1" ref="H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T-2=ODABIR</vt:lpstr>
      <vt:lpstr>List1</vt:lpstr>
      <vt:lpstr>'T-2=ODABIR'!Ispis_naslova</vt:lpstr>
    </vt:vector>
  </TitlesOfParts>
  <Company>PGZ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Lempl</cp:lastModifiedBy>
  <cp:lastPrinted>2014-06-12T18:51:31Z</cp:lastPrinted>
  <dcterms:created xsi:type="dcterms:W3CDTF">2012-03-14T13:32:55Z</dcterms:created>
  <dcterms:modified xsi:type="dcterms:W3CDTF">2014-06-12T21:16:18Z</dcterms:modified>
</cp:coreProperties>
</file>