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300" windowWidth="15135" windowHeight="912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List1!$A$1:$G$75</definedName>
  </definedNames>
  <calcPr calcId="145621"/>
</workbook>
</file>

<file path=xl/calcChain.xml><?xml version="1.0" encoding="utf-8"?>
<calcChain xmlns="http://schemas.openxmlformats.org/spreadsheetml/2006/main">
  <c r="E74" i="1" l="1"/>
  <c r="G42" i="1" l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41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6" i="1"/>
  <c r="G31" i="1" l="1"/>
  <c r="F31" i="1"/>
  <c r="G70" i="1"/>
  <c r="F70" i="1"/>
</calcChain>
</file>

<file path=xl/sharedStrings.xml><?xml version="1.0" encoding="utf-8"?>
<sst xmlns="http://schemas.openxmlformats.org/spreadsheetml/2006/main" count="214" uniqueCount="206">
  <si>
    <t>Red.        broj</t>
  </si>
  <si>
    <t xml:space="preserve">NAZIV OSNOVNE ŠKOLE                                                                            </t>
  </si>
  <si>
    <t>Mjesto isporuke</t>
  </si>
  <si>
    <t>Ivana Gorana Kovačića-Delnice (matična škola u Delnicama, područna škola u Crnom Lugu)</t>
  </si>
  <si>
    <t>Fran Krsto Frankopan-Brod na Kupi</t>
  </si>
  <si>
    <t>OŠ Frane Petrića - Cres</t>
  </si>
  <si>
    <t>OŠ Čavle</t>
  </si>
  <si>
    <t>OŠ Lokve</t>
  </si>
  <si>
    <t>OŠ Milan Brozovića - Kastav</t>
  </si>
  <si>
    <t>OŠ Klana – Klana</t>
  </si>
  <si>
    <t>OŠ Ivana Mažuranića - Novi Vinodolski</t>
  </si>
  <si>
    <t>OŠ Josipa Pančića-Bribir</t>
  </si>
  <si>
    <t>OŠ Skrad – Skrad</t>
  </si>
  <si>
    <t>OŠ Dr.Branimira Markovića -Ravna Gora</t>
  </si>
  <si>
    <t>OŠ Mrkopalj - Mrkopalj</t>
  </si>
  <si>
    <t>Brod Moravice-Brod Moravice</t>
  </si>
  <si>
    <t>OŠ Ivana Rabljanina - Rab (matična škola u Rabu, područna škola u Loparu)</t>
  </si>
  <si>
    <t>OŠ Kraljevica (matična škola u Kraljevici, područna škola u Šmriki)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</si>
  <si>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</si>
  <si>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</si>
  <si>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</si>
  <si>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</si>
  <si>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</si>
  <si>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</si>
  <si>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</si>
  <si>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</si>
  <si>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</si>
  <si>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</si>
  <si>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</si>
  <si>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</si>
  <si>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</si>
  <si>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</si>
  <si>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</si>
  <si>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</si>
  <si>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</si>
  <si>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</si>
  <si>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</si>
  <si>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</si>
  <si>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</si>
  <si>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</si>
  <si>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</si>
  <si>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</si>
  <si>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OŠ Hreljin (matična škola u Hreljinu, područna škola u Zlobinu)</t>
  </si>
  <si>
    <t>UKUPNO  OSNOVNE  ŠKOLE</t>
  </si>
  <si>
    <t>Petar Zrinski - Čabar (matična škola u Čabru, područne škole u Gerovu, Tršću i Prezidu)</t>
  </si>
  <si>
    <t>OŠ Jelenje-Dražice - Dražice</t>
  </si>
  <si>
    <t>OŠ Ivanke Trohar -  Fužine</t>
  </si>
  <si>
    <t>OŠ Viktora  Cara Emina - Lovran (matična škola u Lovranu, područna škola u M. Dragi)</t>
  </si>
  <si>
    <t>OŠ Maria Martinolića - M.Lošinj</t>
  </si>
  <si>
    <t>Dr.Andrije Mohorovičića - Matulji (matična škola u Matuljima, područna u Rukavcu i Jušićima)</t>
  </si>
  <si>
    <t>OŠ Jurja Klovića - Tribalj</t>
  </si>
  <si>
    <t>Red.broj</t>
  </si>
  <si>
    <t>NAZIV SREDNJE ŠKOLE</t>
  </si>
  <si>
    <t xml:space="preserve">Srednja škola Delnice </t>
  </si>
  <si>
    <t>Ugostiteljska škola  Opatija</t>
  </si>
  <si>
    <t>Obrtnička škola  Opatija</t>
  </si>
  <si>
    <t>Strojarska škola za ind. i obrt. zanimanja  - Rijeka</t>
  </si>
  <si>
    <t>Rijeka</t>
  </si>
  <si>
    <t>Srednja talijanska škola  Rijeka</t>
  </si>
  <si>
    <t>Trgovačka i tekstilna škola u Rijeci</t>
  </si>
  <si>
    <t>Ekonomska škola Mije Mirkovića  Rijeka</t>
  </si>
  <si>
    <t>Prva riječka hrvatska gimnazija - Rijeka</t>
  </si>
  <si>
    <t>Prva sušačka hrvatska gimnazija u Rijeci</t>
  </si>
  <si>
    <t>Glazbena škola "Ivana Matetića Ronjgova"  Rijeka</t>
  </si>
  <si>
    <t>Željeznička tehnička škola  Moravice</t>
  </si>
  <si>
    <t>Pomorska škola Bakar</t>
  </si>
  <si>
    <r>
      <t>Napomena:</t>
    </r>
    <r>
      <rPr>
        <sz val="10"/>
        <rFont val="Arial"/>
        <family val="2"/>
        <charset val="238"/>
      </rPr>
      <t xml:space="preserve"> Naručitelj se ne obvezuje naručiti cjelokupnu planiranu količinu iz specifikacije</t>
    </r>
  </si>
  <si>
    <t>SREDNJE  ŠKOLE</t>
  </si>
  <si>
    <t>UKUPNO SREDNJE ŠKOLE</t>
  </si>
  <si>
    <t>litara</t>
  </si>
  <si>
    <t>Godišnje planirana količina u litrama</t>
  </si>
  <si>
    <t>Srednja škola Dr. Antuna Barca, Crikvenica</t>
  </si>
  <si>
    <t>Srednja škola "Vladimira Nazora",  Čabar</t>
  </si>
  <si>
    <t>Srednja škola "Hrvatski kralj Zvonimir" - Krk</t>
  </si>
  <si>
    <t>Hotelijersko turistička škola, Opatija</t>
  </si>
  <si>
    <t>Srednja škola Markantuna de Dominisa, Rab</t>
  </si>
  <si>
    <t>Prirodoslovna i grafička škola Rijeka</t>
  </si>
  <si>
    <t>Građevinska tehnička škola, Rijeka</t>
  </si>
  <si>
    <t>Strojarsko brodograđevna škola za industrijska i obrtnička zanimanja, Rijeka</t>
  </si>
  <si>
    <t>Elektroindustrijska  i obrtnička škola,  Rijeka</t>
  </si>
  <si>
    <t>Salezijanska klasična gimnazija, Rijeka</t>
  </si>
  <si>
    <t>Srednja škola Ambroza Haračića, Mali Lošinj</t>
  </si>
  <si>
    <t>Specifikacija planiranih količina lož ulja po osnovnim školama i odredištima isporuke.</t>
  </si>
  <si>
    <t>OIB škole</t>
  </si>
  <si>
    <t>OŠ Drago Gervaisa - Brešca  (matična škola u Brašcama i područna škola Rupa-Lipa)</t>
  </si>
  <si>
    <t>e-mail adresa</t>
  </si>
  <si>
    <t>ured@ss-vnazor-cabar.skole.hr
ss-cabar-racunovod@ri.t-com.hr</t>
  </si>
  <si>
    <t>ured@ss-delnice.skole.hr</t>
  </si>
  <si>
    <t>racunovodstvo@ss-hrvatskikraljzvonimir-krk.skole.hr</t>
  </si>
  <si>
    <t>uso@ss-ugostiteljska-opatija.skole.hr</t>
  </si>
  <si>
    <t>ured@ss-obrtnicka-opatija.skole.hr</t>
  </si>
  <si>
    <t>hts@ss-hotelijersko-turisticka-opatija.skole.hr</t>
  </si>
  <si>
    <t>tajnistvo@ss-mddominisa-rab.skole.hr</t>
  </si>
  <si>
    <t>ured@ss-strojarskazaiiozanimanja-ri.skole.hr</t>
  </si>
  <si>
    <t>aurelija.radobuljac@skole.hr
srednja-talijanska-skola@ri.t-com.hr</t>
  </si>
  <si>
    <t>vesna.zaharija@skole.hr</t>
  </si>
  <si>
    <t>ekmm@ss-ekonomska-mmirkovica-ri.skole.hr</t>
  </si>
  <si>
    <t>1.rihrgim@prhg.hr</t>
  </si>
  <si>
    <t>pgsri@hi.t-com.hr</t>
  </si>
  <si>
    <t>gts@ss-gradjevinska-tehnicka-ri.skole.hr</t>
  </si>
  <si>
    <t>pshg@gimnazija-prva-susacka-ri.skole.hr</t>
  </si>
  <si>
    <t>strojarsko.brodogradjevna.racunovodstvo@ri.t-com.hr</t>
  </si>
  <si>
    <t>skg.racunovodstvo@ri.t-com.hr</t>
  </si>
  <si>
    <t>gsimr.rijeka@gmail.com</t>
  </si>
  <si>
    <t>zts@zts-moravice.hr</t>
  </si>
  <si>
    <t>ss-ambroza-haracica@ri.t-com.hr</t>
  </si>
  <si>
    <t>racunovodstvo@pomorskabakar.hr</t>
  </si>
  <si>
    <t>racunovodstvo@os-pzrinski-cabar.skole.hr</t>
  </si>
  <si>
    <t>os.delnice@oskovacic.tcloud.hr</t>
  </si>
  <si>
    <t>ured@os-fkfrankopan-brodnakupi.skole.hr</t>
  </si>
  <si>
    <t>skola.krk@os-fkfrankopan-krk.skole.hr</t>
  </si>
  <si>
    <t>os-cres@os-fpetrica-cres.skole.hr</t>
  </si>
  <si>
    <t>os-rab-racunovodstvo@email.t-com.hr</t>
  </si>
  <si>
    <t>racunovodstvo@os-igkovacic-vrbovsko.skole.hr</t>
  </si>
  <si>
    <t>ured@os-bakar.skole.hr</t>
  </si>
  <si>
    <t>os-hreljin@os-hreljin.skole.hr</t>
  </si>
  <si>
    <t>ured@os-cavle.skole.hr</t>
  </si>
  <si>
    <t>radojka.tomljanovic@skole.hr</t>
  </si>
  <si>
    <t>skola@os-drazice.skole.hr</t>
  </si>
  <si>
    <t>os-kastav@os-mbrozovic-kastav.skole.hr</t>
  </si>
  <si>
    <t>os-klana@ri.t-com.hr</t>
  </si>
  <si>
    <t>os.kraljevica.rac@gmail.com</t>
  </si>
  <si>
    <t>vesna.racun.fuzine@gmail.com</t>
  </si>
  <si>
    <t>ured@os-vcemina-lovran.skole.hr</t>
  </si>
  <si>
    <t>os.maria.martinolica@os-mmartinolica.skole.hr</t>
  </si>
  <si>
    <t>osamohorovicic@os-amohorovicica-matulji.skole.hr</t>
  </si>
  <si>
    <t>racunovodstvo@os-dgervais-jurdani.skole.hr</t>
  </si>
  <si>
    <t>skola@osivanamazuranica.hr</t>
  </si>
  <si>
    <t>skola@os-jpancica-bribir.skole.hr</t>
  </si>
  <si>
    <t>skola@os-jklovica-tribalj.skole.hr</t>
  </si>
  <si>
    <t>os-skrad@os-skrad.skole.hr</t>
  </si>
  <si>
    <t>osravnagora@gmail.com</t>
  </si>
  <si>
    <t>mrkopalj@os-mrkopalj.skole.hr</t>
  </si>
  <si>
    <t>skola@os-brod-moravice.skole.hr</t>
  </si>
  <si>
    <t>Omišalj-Omišalj, Dobrinj</t>
  </si>
  <si>
    <t>skola.omisalj@os-fkfrankopan-krk.skole.hr</t>
  </si>
  <si>
    <t>Malinska-Dubašnica, Dubašnica</t>
  </si>
  <si>
    <t>skola.dubasnica@os-fkfrankopan-krk.skole.hr</t>
  </si>
  <si>
    <t>04048612051</t>
  </si>
  <si>
    <t>OŠ Bakar (matična škola u Bakru, područna škola u Krasici i Škrljevu, Kukuljanovo)</t>
  </si>
  <si>
    <t>Fran Krsto Frankopan - Krk (matična škola u Krku, područne škole u Vrhu, Puntu, Vrbniku i Baški)</t>
  </si>
  <si>
    <t>Medicinska škola u Rijeci, Rijeka</t>
  </si>
  <si>
    <t xml:space="preserve"> med-skola-rijeka@ri-t-com.hr</t>
  </si>
  <si>
    <t>25.</t>
  </si>
  <si>
    <t>Ivana Gorana Kovačića - Vrbovsko (područna u Moravicama, Severinu na Kupi i Gomirju)</t>
  </si>
  <si>
    <t>Moravice, Severin na Kupi, Gomirje</t>
  </si>
  <si>
    <t>dolores.manestar@skole.hr</t>
  </si>
  <si>
    <t>Tehnička škola, Rijeka</t>
  </si>
  <si>
    <t>racunovodstvo@ss-tehnicka-ri.skole.hr</t>
  </si>
  <si>
    <t>eios@eios.hr, renata.mavric@eios.hr</t>
  </si>
  <si>
    <t>Čavle, Čavja 47</t>
  </si>
  <si>
    <t>Novi Vinodolski, Lokvica 2</t>
  </si>
  <si>
    <t>Bribir, Kičeri bb</t>
  </si>
  <si>
    <t>Tribalj, Tribalj 21</t>
  </si>
  <si>
    <t xml:space="preserve">Čabar (Narodnog oslobođenja 5), Gerovo, Tršće, Prezid </t>
  </si>
  <si>
    <t>Delnice (Šetalište I.G.Kovačića 2), Crni Lug</t>
  </si>
  <si>
    <t>Fužine, Breg 124 A</t>
  </si>
  <si>
    <t>Skrad, Školska 2</t>
  </si>
  <si>
    <t>Brod Moravice, Školska 3</t>
  </si>
  <si>
    <t>Ravna Gora, Ivana Mažuranića 22</t>
  </si>
  <si>
    <t>Brod na Kupi, Kralja Tomislava 12 A</t>
  </si>
  <si>
    <t>Lokve, Školska 22</t>
  </si>
  <si>
    <t>Mrkopalj, Školska 2</t>
  </si>
  <si>
    <t>Krk (Frankopanska 40),Vrh,Punat, Vrbnik, Baška</t>
  </si>
  <si>
    <t>Mali Lošinj, Omladinska 11</t>
  </si>
  <si>
    <t>Cres, Šetalište 20. travnja 56</t>
  </si>
  <si>
    <t>Matulji (Šet. D. Gervaisa 2), Rukavac, Jušići</t>
  </si>
  <si>
    <t>Lovran (9.rujna 4), Mošćenička Draga</t>
  </si>
  <si>
    <t>Rab (Banjol 11), Lopar</t>
  </si>
  <si>
    <t>Bakar (Lokaj 196), Krasica, Škrljevo, Kukuljanovo</t>
  </si>
  <si>
    <t>Dražice, Školska 53</t>
  </si>
  <si>
    <t>Kastav, Skalini Istarskog tabora 3</t>
  </si>
  <si>
    <t>Kraljevica (Strossmayerova 35), Šmrika</t>
  </si>
  <si>
    <t>Klana, Zatrep 5</t>
  </si>
  <si>
    <t>Hreljin (Hreljin 217), Zlobin</t>
  </si>
  <si>
    <t>Brešca (Brešca 6), Rupa</t>
  </si>
  <si>
    <t>Omišalj (Baječ 8), Dobrinj</t>
  </si>
  <si>
    <t>Dubašnica, Stipkino 7</t>
  </si>
  <si>
    <t>Laginjina 1, Rijeka</t>
  </si>
  <si>
    <t>Nautička 14, Bakar</t>
  </si>
  <si>
    <t>Zidarska 4, Crikvenica</t>
  </si>
  <si>
    <t>Narodnog oslobođenja 5, Čabar</t>
  </si>
  <si>
    <t>Lujzinska cesta 42, Delnice</t>
  </si>
  <si>
    <t>Vinogradska 3, Krk</t>
  </si>
  <si>
    <t>Omladinska 12, Mali Lošinj</t>
  </si>
  <si>
    <t>E. Kumičića 14, Opatija</t>
  </si>
  <si>
    <t>Palit 108, Rab</t>
  </si>
  <si>
    <t>Jože Vlahovića 10, Rijeka</t>
  </si>
  <si>
    <t>Erazma Barčića 6, Rijeka</t>
  </si>
  <si>
    <t>Stane Vončine 1a, Rijeka</t>
  </si>
  <si>
    <t>Zvonimirova 12, Rijeka</t>
  </si>
  <si>
    <t>Ivana Filipovića 2, Rijeka</t>
  </si>
  <si>
    <t>Vukovarska 58, Rijeka</t>
  </si>
  <si>
    <t>Gajeva 1, Rijeka</t>
  </si>
  <si>
    <t>Frana Kurelca 1, Rijeka</t>
  </si>
  <si>
    <t>Bože Milanovića 3, Opatija</t>
  </si>
  <si>
    <t>Drage Gervaisa 2, Opatija</t>
  </si>
  <si>
    <t>Braće Branchetta 11a, Rijeka</t>
  </si>
  <si>
    <t>Školska 2a, Moravice</t>
  </si>
  <si>
    <t>Vukovarska 62, Rijeka</t>
  </si>
  <si>
    <t>4 dogine</t>
  </si>
  <si>
    <t>1 godina</t>
  </si>
  <si>
    <t>4 godine</t>
  </si>
  <si>
    <t>Planirana količina u litrama za 4 godine</t>
  </si>
  <si>
    <t>Specifikacija planiranih količina lož ulja po srednjim školama i odredištima isporuke</t>
  </si>
  <si>
    <t xml:space="preserve">SVEUKUPNO ZA PLANIRANO RAZDOBLJE: OD 4 GODINE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</si>
</sst>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sz val="10"/>
      <name val="Times New Roman CE"/>
      <charset val="238"/>
    </font>
    <font>
      <sz val="9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Arial"/>
      <family val="2"/>
      <charset val="238"/>
    </font>
    <font>
      <u/>
      <sz val="11"/>
      <name val="Arial"/>
      <family val="2"/>
      <charset val="238"/>
    </font>
    <font>
      <b/>
      <sz val="16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</cellStyleXfs>
  <cellXfs count="96">
    <xf numFmtId="0" fontId="0" fillId="0" borderId="0" xfId="0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/>
    <xf numFmtId="3" fontId="6" fillId="0" borderId="0" xfId="0" applyNumberFormat="1" applyFont="1" applyFill="1" applyBorder="1"/>
    <xf numFmtId="0" fontId="6" fillId="0" borderId="0" xfId="0" applyFont="1" applyFill="1" applyBorder="1"/>
    <xf numFmtId="3" fontId="9" fillId="0" borderId="0" xfId="0" applyNumberFormat="1" applyFont="1" applyFill="1" applyBorder="1"/>
    <xf numFmtId="0" fontId="3" fillId="0" borderId="0" xfId="0" applyFont="1" applyAlignment="1"/>
    <xf numFmtId="0" fontId="3" fillId="0" borderId="0" xfId="0" applyFont="1" applyBorder="1" applyAlignment="1"/>
    <xf numFmtId="0" fontId="11" fillId="0" borderId="0" xfId="3" applyFont="1" applyBorder="1" applyAlignment="1">
      <alignment horizontal="center"/>
    </xf>
    <xf numFmtId="0" fontId="2" fillId="0" borderId="0" xfId="0" applyFont="1" applyBorder="1"/>
    <xf numFmtId="3" fontId="11" fillId="0" borderId="0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1" fillId="0" borderId="0" xfId="3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0" fillId="0" borderId="0" xfId="0" applyFont="1"/>
    <xf numFmtId="3" fontId="4" fillId="0" borderId="2" xfId="0" applyNumberFormat="1" applyFont="1" applyBorder="1" applyAlignment="1">
      <alignment horizontal="center"/>
    </xf>
    <xf numFmtId="0" fontId="0" fillId="0" borderId="4" xfId="0" applyBorder="1"/>
    <xf numFmtId="3" fontId="14" fillId="0" borderId="0" xfId="0" applyNumberFormat="1" applyFont="1" applyAlignment="1">
      <alignment horizontal="right"/>
    </xf>
    <xf numFmtId="3" fontId="4" fillId="0" borderId="6" xfId="3" applyNumberFormat="1" applyFont="1" applyBorder="1" applyAlignment="1">
      <alignment horizontal="center" vertical="center" wrapText="1"/>
    </xf>
    <xf numFmtId="3" fontId="4" fillId="0" borderId="5" xfId="3" applyNumberFormat="1" applyFont="1" applyBorder="1" applyAlignment="1">
      <alignment vertical="center" wrapText="1"/>
    </xf>
    <xf numFmtId="3" fontId="4" fillId="0" borderId="6" xfId="3" applyNumberFormat="1" applyFont="1" applyBorder="1" applyAlignment="1">
      <alignment vertical="center" wrapText="1"/>
    </xf>
    <xf numFmtId="0" fontId="0" fillId="0" borderId="0" xfId="0" applyBorder="1"/>
    <xf numFmtId="3" fontId="5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4" fillId="0" borderId="18" xfId="3" applyNumberFormat="1" applyFont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center"/>
    </xf>
    <xf numFmtId="0" fontId="5" fillId="0" borderId="19" xfId="0" applyFont="1" applyBorder="1" applyAlignment="1">
      <alignment wrapText="1"/>
    </xf>
    <xf numFmtId="0" fontId="12" fillId="0" borderId="19" xfId="0" applyFont="1" applyFill="1" applyBorder="1" applyAlignment="1">
      <alignment horizontal="center" wrapText="1"/>
    </xf>
    <xf numFmtId="0" fontId="5" fillId="0" borderId="19" xfId="0" applyFont="1" applyBorder="1" applyAlignment="1">
      <alignment horizontal="left" wrapText="1"/>
    </xf>
    <xf numFmtId="0" fontId="5" fillId="2" borderId="19" xfId="0" applyFont="1" applyFill="1" applyBorder="1" applyAlignment="1">
      <alignment wrapText="1"/>
    </xf>
    <xf numFmtId="0" fontId="13" fillId="2" borderId="19" xfId="1" applyFont="1" applyFill="1" applyBorder="1" applyAlignment="1" applyProtection="1">
      <alignment wrapText="1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left" wrapText="1"/>
    </xf>
    <xf numFmtId="49" fontId="5" fillId="2" borderId="19" xfId="0" applyNumberFormat="1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 wrapText="1"/>
    </xf>
    <xf numFmtId="3" fontId="11" fillId="0" borderId="0" xfId="0" applyNumberFormat="1" applyFont="1" applyFill="1" applyBorder="1"/>
    <xf numFmtId="0" fontId="5" fillId="0" borderId="19" xfId="2" applyFont="1" applyBorder="1" applyAlignment="1">
      <alignment wrapText="1"/>
    </xf>
    <xf numFmtId="0" fontId="15" fillId="0" borderId="19" xfId="1" applyBorder="1" applyAlignment="1" applyProtection="1">
      <alignment wrapText="1"/>
    </xf>
    <xf numFmtId="3" fontId="5" fillId="0" borderId="19" xfId="0" applyNumberFormat="1" applyFont="1" applyFill="1" applyBorder="1" applyAlignment="1">
      <alignment horizontal="center" wrapText="1"/>
    </xf>
    <xf numFmtId="0" fontId="13" fillId="0" borderId="19" xfId="1" applyFont="1" applyBorder="1" applyAlignment="1" applyProtection="1">
      <alignment wrapText="1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/>
    </xf>
    <xf numFmtId="0" fontId="4" fillId="0" borderId="19" xfId="3" applyFont="1" applyFill="1" applyBorder="1" applyAlignment="1"/>
    <xf numFmtId="3" fontId="4" fillId="0" borderId="19" xfId="0" applyNumberFormat="1" applyFont="1" applyFill="1" applyBorder="1" applyAlignment="1">
      <alignment horizontal="center"/>
    </xf>
    <xf numFmtId="0" fontId="5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/>
    <xf numFmtId="0" fontId="11" fillId="0" borderId="0" xfId="3" applyFont="1" applyFill="1" applyBorder="1" applyAlignment="1">
      <alignment horizontal="center"/>
    </xf>
    <xf numFmtId="0" fontId="3" fillId="0" borderId="0" xfId="0" applyFont="1" applyFill="1" applyAlignment="1"/>
    <xf numFmtId="0" fontId="0" fillId="0" borderId="0" xfId="0" applyFill="1"/>
    <xf numFmtId="0" fontId="6" fillId="0" borderId="0" xfId="0" applyFont="1" applyFill="1"/>
    <xf numFmtId="0" fontId="10" fillId="0" borderId="0" xfId="0" applyFont="1" applyFill="1" applyAlignment="1"/>
    <xf numFmtId="0" fontId="5" fillId="0" borderId="0" xfId="0" applyFont="1" applyFill="1" applyAlignment="1">
      <alignment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3" fontId="4" fillId="0" borderId="11" xfId="3" applyNumberFormat="1" applyFont="1" applyBorder="1" applyAlignment="1">
      <alignment horizontal="center" vertical="center" wrapText="1"/>
    </xf>
    <xf numFmtId="3" fontId="4" fillId="0" borderId="24" xfId="3" applyNumberFormat="1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3" fontId="4" fillId="0" borderId="19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Sheet1" xfId="2"/>
    <cellStyle name="Obično_analitika potrošnj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cunovodstvo@ss-tehnicka-ri.skole.hr" TargetMode="External"/><Relationship Id="rId2" Type="http://schemas.openxmlformats.org/officeDocument/2006/relationships/hyperlink" Target="mailto:skola.dubasnica@os-fkfrankopan-krk.skole.hr" TargetMode="External"/><Relationship Id="rId1" Type="http://schemas.openxmlformats.org/officeDocument/2006/relationships/hyperlink" Target="mailto:skola.omisalj@os-fkfrankopan-krk.skole.h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olores.manestar@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view="pageBreakPreview" zoomScaleNormal="100" workbookViewId="0">
      <selection activeCell="C2" sqref="C2"/>
    </sheetView>
  </sheetViews>
  <sheetFormatPr defaultRowHeight="12.75" x14ac:dyDescent="0.2"/>
  <cols>
    <col min="1" max="1" width="5.42578125" style="60" customWidth="1"/>
    <col min="2" max="2" width="39.7109375" style="21" customWidth="1"/>
    <col min="3" max="3" width="35" style="21" customWidth="1"/>
    <col min="4" max="4" width="17.140625" customWidth="1"/>
    <col min="5" max="5" width="26.28515625" customWidth="1"/>
    <col min="6" max="6" width="21.7109375" customWidth="1"/>
    <col min="7" max="7" width="22.85546875" customWidth="1"/>
  </cols>
  <sheetData>
    <row r="1" spans="1:12" s="3" customFormat="1" ht="15.75" x14ac:dyDescent="0.25">
      <c r="A1" s="55"/>
      <c r="B1" s="17"/>
      <c r="C1" s="17"/>
      <c r="D1" s="1"/>
      <c r="E1" s="2"/>
      <c r="F1" s="67" t="s">
        <v>67</v>
      </c>
      <c r="G1" s="68"/>
    </row>
    <row r="2" spans="1:12" s="3" customFormat="1" ht="15.75" x14ac:dyDescent="0.25">
      <c r="A2" s="56" t="s">
        <v>204</v>
      </c>
      <c r="B2" s="18"/>
      <c r="C2" s="18"/>
      <c r="D2" s="11"/>
      <c r="E2" s="11"/>
      <c r="F2" s="11"/>
      <c r="G2" s="11"/>
    </row>
    <row r="3" spans="1:12" s="3" customFormat="1" ht="15.75" thickBot="1" x14ac:dyDescent="0.25">
      <c r="A3" s="57"/>
      <c r="B3" s="19"/>
      <c r="C3" s="19"/>
      <c r="D3" s="4"/>
      <c r="E3" s="4"/>
      <c r="F3" s="14"/>
      <c r="G3" s="14"/>
    </row>
    <row r="4" spans="1:12" s="7" customFormat="1" ht="32.25" customHeight="1" thickTop="1" x14ac:dyDescent="0.2">
      <c r="A4" s="69" t="s">
        <v>51</v>
      </c>
      <c r="B4" s="71" t="s">
        <v>52</v>
      </c>
      <c r="C4" s="77" t="s">
        <v>85</v>
      </c>
      <c r="D4" s="75" t="s">
        <v>83</v>
      </c>
      <c r="E4" s="73" t="s">
        <v>2</v>
      </c>
      <c r="F4" s="29" t="s">
        <v>70</v>
      </c>
      <c r="G4" s="28" t="s">
        <v>203</v>
      </c>
      <c r="H4" s="5"/>
      <c r="I4" s="5"/>
      <c r="J4" s="5"/>
      <c r="K4" s="6"/>
      <c r="L4" s="6"/>
    </row>
    <row r="5" spans="1:12" s="7" customFormat="1" ht="35.25" customHeight="1" x14ac:dyDescent="0.2">
      <c r="A5" s="70"/>
      <c r="B5" s="72"/>
      <c r="C5" s="78"/>
      <c r="D5" s="76"/>
      <c r="E5" s="74"/>
      <c r="F5" s="34" t="s">
        <v>201</v>
      </c>
      <c r="G5" s="34" t="s">
        <v>200</v>
      </c>
      <c r="H5" s="5"/>
      <c r="I5" s="5"/>
      <c r="J5" s="5"/>
      <c r="K5" s="6"/>
      <c r="L5" s="6"/>
    </row>
    <row r="6" spans="1:12" s="3" customFormat="1" ht="27.95" customHeight="1" x14ac:dyDescent="0.2">
      <c r="A6" s="52" t="s">
        <v>18</v>
      </c>
      <c r="B6" s="47" t="s">
        <v>71</v>
      </c>
      <c r="C6" s="48" t="s">
        <v>146</v>
      </c>
      <c r="D6" s="38">
        <v>96174960484</v>
      </c>
      <c r="E6" s="35" t="s">
        <v>180</v>
      </c>
      <c r="F6" s="35">
        <v>25000</v>
      </c>
      <c r="G6" s="35">
        <f>F6*4</f>
        <v>100000</v>
      </c>
      <c r="H6" s="8"/>
      <c r="I6" s="8"/>
      <c r="J6" s="8"/>
      <c r="K6" s="9"/>
      <c r="L6" s="9"/>
    </row>
    <row r="7" spans="1:12" s="3" customFormat="1" ht="27.95" customHeight="1" x14ac:dyDescent="0.2">
      <c r="A7" s="52" t="s">
        <v>19</v>
      </c>
      <c r="B7" s="47" t="s">
        <v>72</v>
      </c>
      <c r="C7" s="47" t="s">
        <v>86</v>
      </c>
      <c r="D7" s="38">
        <v>50797527316</v>
      </c>
      <c r="E7" s="49" t="s">
        <v>181</v>
      </c>
      <c r="F7" s="35">
        <v>19000</v>
      </c>
      <c r="G7" s="35">
        <f t="shared" ref="G7:G30" si="0">F7*4</f>
        <v>76000</v>
      </c>
      <c r="H7" s="8"/>
      <c r="I7" s="8"/>
      <c r="J7" s="8"/>
      <c r="K7" s="9"/>
      <c r="L7" s="9"/>
    </row>
    <row r="8" spans="1:12" s="3" customFormat="1" ht="27.95" customHeight="1" x14ac:dyDescent="0.2">
      <c r="A8" s="52" t="s">
        <v>20</v>
      </c>
      <c r="B8" s="47" t="s">
        <v>53</v>
      </c>
      <c r="C8" s="47" t="s">
        <v>87</v>
      </c>
      <c r="D8" s="38">
        <v>91951813458</v>
      </c>
      <c r="E8" s="35" t="s">
        <v>182</v>
      </c>
      <c r="F8" s="35">
        <v>45000</v>
      </c>
      <c r="G8" s="35">
        <f t="shared" si="0"/>
        <v>180000</v>
      </c>
      <c r="H8" s="8"/>
      <c r="I8" s="8"/>
      <c r="J8" s="8"/>
      <c r="K8" s="9"/>
      <c r="L8" s="9"/>
    </row>
    <row r="9" spans="1:12" s="3" customFormat="1" ht="27.95" customHeight="1" x14ac:dyDescent="0.2">
      <c r="A9" s="52" t="s">
        <v>21</v>
      </c>
      <c r="B9" s="47" t="s">
        <v>73</v>
      </c>
      <c r="C9" s="47" t="s">
        <v>88</v>
      </c>
      <c r="D9" s="38">
        <v>52251744471</v>
      </c>
      <c r="E9" s="35" t="s">
        <v>183</v>
      </c>
      <c r="F9" s="35">
        <v>32000</v>
      </c>
      <c r="G9" s="35">
        <f t="shared" si="0"/>
        <v>128000</v>
      </c>
      <c r="H9" s="8"/>
      <c r="I9" s="8"/>
      <c r="J9" s="8"/>
      <c r="K9" s="9"/>
      <c r="L9" s="9"/>
    </row>
    <row r="10" spans="1:12" s="3" customFormat="1" ht="27.95" customHeight="1" x14ac:dyDescent="0.2">
      <c r="A10" s="52" t="s">
        <v>22</v>
      </c>
      <c r="B10" s="47" t="s">
        <v>54</v>
      </c>
      <c r="C10" s="47" t="s">
        <v>89</v>
      </c>
      <c r="D10" s="38">
        <v>82328508097</v>
      </c>
      <c r="E10" s="35" t="s">
        <v>185</v>
      </c>
      <c r="F10" s="35">
        <v>11000</v>
      </c>
      <c r="G10" s="35">
        <f t="shared" si="0"/>
        <v>44000</v>
      </c>
      <c r="H10" s="8"/>
      <c r="I10" s="8"/>
      <c r="J10" s="8"/>
      <c r="K10" s="9"/>
      <c r="L10" s="9"/>
    </row>
    <row r="11" spans="1:12" s="3" customFormat="1" ht="27.95" customHeight="1" x14ac:dyDescent="0.2">
      <c r="A11" s="52" t="s">
        <v>23</v>
      </c>
      <c r="B11" s="47" t="s">
        <v>55</v>
      </c>
      <c r="C11" s="47" t="s">
        <v>90</v>
      </c>
      <c r="D11" s="38">
        <v>77745900540</v>
      </c>
      <c r="E11" s="35" t="s">
        <v>195</v>
      </c>
      <c r="F11" s="35">
        <v>7000</v>
      </c>
      <c r="G11" s="35">
        <f t="shared" si="0"/>
        <v>28000</v>
      </c>
      <c r="H11" s="8"/>
      <c r="I11" s="8"/>
      <c r="J11" s="8"/>
      <c r="K11" s="9"/>
      <c r="L11" s="9"/>
    </row>
    <row r="12" spans="1:12" s="3" customFormat="1" ht="27.95" customHeight="1" x14ac:dyDescent="0.2">
      <c r="A12" s="52" t="s">
        <v>24</v>
      </c>
      <c r="B12" s="47" t="s">
        <v>74</v>
      </c>
      <c r="C12" s="47" t="s">
        <v>91</v>
      </c>
      <c r="D12" s="38">
        <v>88785560957</v>
      </c>
      <c r="E12" s="35" t="s">
        <v>196</v>
      </c>
      <c r="F12" s="35">
        <v>8000</v>
      </c>
      <c r="G12" s="35">
        <f t="shared" si="0"/>
        <v>32000</v>
      </c>
      <c r="H12" s="8"/>
      <c r="I12" s="8"/>
      <c r="J12" s="8"/>
      <c r="K12" s="9"/>
      <c r="L12" s="9"/>
    </row>
    <row r="13" spans="1:12" s="3" customFormat="1" ht="27.95" customHeight="1" x14ac:dyDescent="0.2">
      <c r="A13" s="52" t="s">
        <v>25</v>
      </c>
      <c r="B13" s="47" t="s">
        <v>75</v>
      </c>
      <c r="C13" s="47" t="s">
        <v>92</v>
      </c>
      <c r="D13" s="38">
        <v>47027067052</v>
      </c>
      <c r="E13" s="35" t="s">
        <v>186</v>
      </c>
      <c r="F13" s="35">
        <v>14000</v>
      </c>
      <c r="G13" s="35">
        <f t="shared" si="0"/>
        <v>56000</v>
      </c>
      <c r="H13" s="8"/>
      <c r="I13" s="8"/>
      <c r="J13" s="8"/>
      <c r="K13" s="9"/>
      <c r="L13" s="9"/>
    </row>
    <row r="14" spans="1:12" s="3" customFormat="1" ht="27.95" customHeight="1" x14ac:dyDescent="0.2">
      <c r="A14" s="52" t="s">
        <v>26</v>
      </c>
      <c r="B14" s="47" t="s">
        <v>56</v>
      </c>
      <c r="C14" s="47" t="s">
        <v>93</v>
      </c>
      <c r="D14" s="38">
        <v>41071946210</v>
      </c>
      <c r="E14" s="35" t="s">
        <v>187</v>
      </c>
      <c r="F14" s="35">
        <v>20000</v>
      </c>
      <c r="G14" s="35">
        <f t="shared" si="0"/>
        <v>80000</v>
      </c>
      <c r="H14" s="8"/>
      <c r="I14" s="8"/>
      <c r="J14" s="8"/>
      <c r="K14" s="9"/>
      <c r="L14" s="9"/>
    </row>
    <row r="15" spans="1:12" s="3" customFormat="1" ht="27.95" customHeight="1" x14ac:dyDescent="0.2">
      <c r="A15" s="52" t="s">
        <v>27</v>
      </c>
      <c r="B15" s="47" t="s">
        <v>58</v>
      </c>
      <c r="C15" s="47" t="s">
        <v>94</v>
      </c>
      <c r="D15" s="38">
        <v>15888761247</v>
      </c>
      <c r="E15" s="35" t="s">
        <v>188</v>
      </c>
      <c r="F15" s="35">
        <v>25000</v>
      </c>
      <c r="G15" s="35">
        <f t="shared" si="0"/>
        <v>100000</v>
      </c>
      <c r="H15" s="8"/>
      <c r="I15" s="8"/>
      <c r="J15" s="8"/>
      <c r="K15" s="9"/>
      <c r="L15" s="9"/>
    </row>
    <row r="16" spans="1:12" s="3" customFormat="1" ht="27.95" customHeight="1" x14ac:dyDescent="0.2">
      <c r="A16" s="52" t="s">
        <v>28</v>
      </c>
      <c r="B16" s="47" t="s">
        <v>59</v>
      </c>
      <c r="C16" s="47" t="s">
        <v>95</v>
      </c>
      <c r="D16" s="38">
        <v>98164820743</v>
      </c>
      <c r="E16" s="35" t="s">
        <v>189</v>
      </c>
      <c r="F16" s="35">
        <v>20000</v>
      </c>
      <c r="G16" s="35">
        <f t="shared" si="0"/>
        <v>80000</v>
      </c>
      <c r="H16" s="8"/>
      <c r="I16" s="8"/>
      <c r="J16" s="8"/>
      <c r="K16" s="9"/>
      <c r="L16" s="9"/>
    </row>
    <row r="17" spans="1:12" s="3" customFormat="1" ht="27.95" customHeight="1" x14ac:dyDescent="0.2">
      <c r="A17" s="52" t="s">
        <v>29</v>
      </c>
      <c r="B17" s="47" t="s">
        <v>60</v>
      </c>
      <c r="C17" s="47" t="s">
        <v>96</v>
      </c>
      <c r="D17" s="38">
        <v>6158722232</v>
      </c>
      <c r="E17" s="35" t="s">
        <v>191</v>
      </c>
      <c r="F17" s="35">
        <v>37000</v>
      </c>
      <c r="G17" s="35">
        <f t="shared" si="0"/>
        <v>148000</v>
      </c>
      <c r="H17" s="8"/>
      <c r="I17" s="8"/>
      <c r="J17" s="8"/>
      <c r="K17" s="9"/>
      <c r="L17" s="9"/>
    </row>
    <row r="18" spans="1:12" s="3" customFormat="1" ht="27.95" customHeight="1" x14ac:dyDescent="0.2">
      <c r="A18" s="52" t="s">
        <v>30</v>
      </c>
      <c r="B18" s="47" t="s">
        <v>61</v>
      </c>
      <c r="C18" s="47" t="s">
        <v>97</v>
      </c>
      <c r="D18" s="38">
        <v>38205788341</v>
      </c>
      <c r="E18" s="35" t="s">
        <v>194</v>
      </c>
      <c r="F18" s="35">
        <v>22000</v>
      </c>
      <c r="G18" s="35">
        <f t="shared" si="0"/>
        <v>88000</v>
      </c>
      <c r="H18" s="8"/>
      <c r="I18" s="8"/>
      <c r="J18" s="8"/>
      <c r="K18" s="9"/>
      <c r="L18" s="9"/>
    </row>
    <row r="19" spans="1:12" s="3" customFormat="1" ht="27.95" customHeight="1" x14ac:dyDescent="0.2">
      <c r="A19" s="52" t="s">
        <v>31</v>
      </c>
      <c r="B19" s="47" t="s">
        <v>76</v>
      </c>
      <c r="C19" s="47" t="s">
        <v>98</v>
      </c>
      <c r="D19" s="38">
        <v>43047317885</v>
      </c>
      <c r="E19" s="35" t="s">
        <v>192</v>
      </c>
      <c r="F19" s="35">
        <v>20000</v>
      </c>
      <c r="G19" s="35">
        <f t="shared" si="0"/>
        <v>80000</v>
      </c>
      <c r="H19" s="8"/>
      <c r="I19" s="8"/>
      <c r="J19" s="8"/>
      <c r="K19" s="9"/>
      <c r="L19" s="9"/>
    </row>
    <row r="20" spans="1:12" s="3" customFormat="1" ht="27.95" customHeight="1" x14ac:dyDescent="0.2">
      <c r="A20" s="52" t="s">
        <v>32</v>
      </c>
      <c r="B20" s="47" t="s">
        <v>77</v>
      </c>
      <c r="C20" s="47" t="s">
        <v>99</v>
      </c>
      <c r="D20" s="38">
        <v>9922829861</v>
      </c>
      <c r="E20" s="35" t="s">
        <v>193</v>
      </c>
      <c r="F20" s="35">
        <v>22000</v>
      </c>
      <c r="G20" s="35">
        <f t="shared" si="0"/>
        <v>88000</v>
      </c>
      <c r="H20" s="8"/>
      <c r="I20" s="8"/>
      <c r="J20" s="8"/>
      <c r="K20" s="9"/>
      <c r="L20" s="9"/>
    </row>
    <row r="21" spans="1:12" s="3" customFormat="1" ht="27.95" customHeight="1" x14ac:dyDescent="0.2">
      <c r="A21" s="52" t="s">
        <v>33</v>
      </c>
      <c r="B21" s="47" t="s">
        <v>62</v>
      </c>
      <c r="C21" s="47" t="s">
        <v>100</v>
      </c>
      <c r="D21" s="38">
        <v>27164733728</v>
      </c>
      <c r="E21" s="35" t="s">
        <v>57</v>
      </c>
      <c r="F21" s="35">
        <v>40000</v>
      </c>
      <c r="G21" s="35">
        <f t="shared" si="0"/>
        <v>160000</v>
      </c>
      <c r="H21" s="8"/>
      <c r="I21" s="8"/>
      <c r="J21" s="8"/>
      <c r="K21" s="9"/>
      <c r="L21" s="9"/>
    </row>
    <row r="22" spans="1:12" s="3" customFormat="1" ht="27.95" customHeight="1" x14ac:dyDescent="0.2">
      <c r="A22" s="52" t="s">
        <v>34</v>
      </c>
      <c r="B22" s="47" t="s">
        <v>78</v>
      </c>
      <c r="C22" s="47" t="s">
        <v>101</v>
      </c>
      <c r="D22" s="38">
        <v>20153049465</v>
      </c>
      <c r="E22" s="35" t="s">
        <v>187</v>
      </c>
      <c r="F22" s="35">
        <v>20000</v>
      </c>
      <c r="G22" s="35">
        <f t="shared" si="0"/>
        <v>80000</v>
      </c>
      <c r="H22" s="8"/>
      <c r="I22" s="8"/>
      <c r="J22" s="8"/>
      <c r="K22" s="9"/>
      <c r="L22" s="9"/>
    </row>
    <row r="23" spans="1:12" s="3" customFormat="1" ht="27.95" customHeight="1" x14ac:dyDescent="0.2">
      <c r="A23" s="52" t="s">
        <v>35</v>
      </c>
      <c r="B23" s="47" t="s">
        <v>147</v>
      </c>
      <c r="C23" s="48" t="s">
        <v>148</v>
      </c>
      <c r="D23" s="38">
        <v>67100119298</v>
      </c>
      <c r="E23" s="35" t="s">
        <v>192</v>
      </c>
      <c r="F23" s="35">
        <v>20000</v>
      </c>
      <c r="G23" s="35">
        <f t="shared" si="0"/>
        <v>80000</v>
      </c>
      <c r="H23" s="8"/>
      <c r="I23" s="8"/>
      <c r="J23" s="8"/>
      <c r="K23" s="9"/>
      <c r="L23" s="9"/>
    </row>
    <row r="24" spans="1:12" s="3" customFormat="1" ht="27.95" customHeight="1" x14ac:dyDescent="0.2">
      <c r="A24" s="52" t="s">
        <v>36</v>
      </c>
      <c r="B24" s="47" t="s">
        <v>79</v>
      </c>
      <c r="C24" s="47" t="s">
        <v>149</v>
      </c>
      <c r="D24" s="38">
        <v>5083051103</v>
      </c>
      <c r="E24" s="35" t="s">
        <v>190</v>
      </c>
      <c r="F24" s="35">
        <v>30000</v>
      </c>
      <c r="G24" s="35">
        <f t="shared" si="0"/>
        <v>120000</v>
      </c>
      <c r="H24" s="8"/>
      <c r="I24" s="8"/>
      <c r="J24" s="8"/>
      <c r="K24" s="9"/>
      <c r="L24" s="9"/>
    </row>
    <row r="25" spans="1:12" s="3" customFormat="1" ht="27.95" customHeight="1" x14ac:dyDescent="0.2">
      <c r="A25" s="52" t="s">
        <v>37</v>
      </c>
      <c r="B25" s="47" t="s">
        <v>141</v>
      </c>
      <c r="C25" s="50" t="s">
        <v>142</v>
      </c>
      <c r="D25" s="51">
        <v>82749236466</v>
      </c>
      <c r="E25" s="49" t="s">
        <v>197</v>
      </c>
      <c r="F25" s="35">
        <v>40000</v>
      </c>
      <c r="G25" s="35">
        <f t="shared" si="0"/>
        <v>160000</v>
      </c>
      <c r="H25" s="8"/>
      <c r="I25" s="8"/>
      <c r="J25" s="8"/>
      <c r="K25" s="9"/>
      <c r="L25" s="9"/>
    </row>
    <row r="26" spans="1:12" s="3" customFormat="1" ht="27.95" customHeight="1" x14ac:dyDescent="0.2">
      <c r="A26" s="52" t="s">
        <v>38</v>
      </c>
      <c r="B26" s="47" t="s">
        <v>80</v>
      </c>
      <c r="C26" s="47" t="s">
        <v>102</v>
      </c>
      <c r="D26" s="52">
        <v>58505638774</v>
      </c>
      <c r="E26" s="35" t="s">
        <v>199</v>
      </c>
      <c r="F26" s="35">
        <v>16000</v>
      </c>
      <c r="G26" s="35">
        <f t="shared" si="0"/>
        <v>64000</v>
      </c>
      <c r="H26" s="8"/>
      <c r="I26" s="8"/>
      <c r="J26" s="8"/>
      <c r="K26" s="9"/>
      <c r="L26" s="9"/>
    </row>
    <row r="27" spans="1:12" s="3" customFormat="1" ht="27.95" customHeight="1" x14ac:dyDescent="0.2">
      <c r="A27" s="52" t="s">
        <v>39</v>
      </c>
      <c r="B27" s="47" t="s">
        <v>63</v>
      </c>
      <c r="C27" s="47" t="s">
        <v>103</v>
      </c>
      <c r="D27" s="38">
        <v>22340177199</v>
      </c>
      <c r="E27" s="35" t="s">
        <v>178</v>
      </c>
      <c r="F27" s="35">
        <v>13000</v>
      </c>
      <c r="G27" s="35">
        <f t="shared" si="0"/>
        <v>52000</v>
      </c>
      <c r="H27" s="8"/>
      <c r="I27" s="8"/>
      <c r="J27" s="8"/>
      <c r="K27" s="9"/>
      <c r="L27" s="9"/>
    </row>
    <row r="28" spans="1:12" s="3" customFormat="1" ht="27.95" customHeight="1" x14ac:dyDescent="0.2">
      <c r="A28" s="52" t="s">
        <v>40</v>
      </c>
      <c r="B28" s="47" t="s">
        <v>64</v>
      </c>
      <c r="C28" s="47" t="s">
        <v>104</v>
      </c>
      <c r="D28" s="38">
        <v>56622635798</v>
      </c>
      <c r="E28" s="35" t="s">
        <v>198</v>
      </c>
      <c r="F28" s="35">
        <v>30000</v>
      </c>
      <c r="G28" s="35">
        <f t="shared" si="0"/>
        <v>120000</v>
      </c>
      <c r="H28" s="8"/>
      <c r="I28" s="8"/>
      <c r="J28" s="8"/>
      <c r="K28" s="9"/>
      <c r="L28" s="9"/>
    </row>
    <row r="29" spans="1:12" s="3" customFormat="1" ht="27.95" customHeight="1" x14ac:dyDescent="0.2">
      <c r="A29" s="52" t="s">
        <v>41</v>
      </c>
      <c r="B29" s="47" t="s">
        <v>81</v>
      </c>
      <c r="C29" s="47" t="s">
        <v>105</v>
      </c>
      <c r="D29" s="38">
        <v>36425980597</v>
      </c>
      <c r="E29" s="35" t="s">
        <v>184</v>
      </c>
      <c r="F29" s="35">
        <v>18000</v>
      </c>
      <c r="G29" s="35">
        <f t="shared" si="0"/>
        <v>72000</v>
      </c>
      <c r="H29" s="8"/>
      <c r="I29" s="8"/>
      <c r="J29" s="8"/>
      <c r="K29" s="9"/>
      <c r="L29" s="9"/>
    </row>
    <row r="30" spans="1:12" s="3" customFormat="1" ht="27.95" customHeight="1" x14ac:dyDescent="0.2">
      <c r="A30" s="52" t="s">
        <v>143</v>
      </c>
      <c r="B30" s="47" t="s">
        <v>65</v>
      </c>
      <c r="C30" s="47" t="s">
        <v>106</v>
      </c>
      <c r="D30" s="38">
        <v>78476125725</v>
      </c>
      <c r="E30" s="35" t="s">
        <v>179</v>
      </c>
      <c r="F30" s="35">
        <v>30000</v>
      </c>
      <c r="G30" s="35">
        <f t="shared" si="0"/>
        <v>120000</v>
      </c>
      <c r="H30" s="9"/>
      <c r="I30" s="9"/>
      <c r="J30" s="10"/>
      <c r="K30" s="9"/>
      <c r="L30" s="9"/>
    </row>
    <row r="31" spans="1:12" s="3" customFormat="1" ht="27.95" customHeight="1" x14ac:dyDescent="0.25">
      <c r="A31" s="53"/>
      <c r="B31" s="82" t="s">
        <v>68</v>
      </c>
      <c r="C31" s="82"/>
      <c r="D31" s="82"/>
      <c r="E31" s="82"/>
      <c r="F31" s="54">
        <f>SUM(F6:F30)</f>
        <v>584000</v>
      </c>
      <c r="G31" s="54">
        <f>SUM(G6:G30)</f>
        <v>2336000</v>
      </c>
      <c r="H31" s="8"/>
      <c r="I31" s="8"/>
      <c r="J31" s="8"/>
      <c r="K31" s="9"/>
      <c r="L31" s="9"/>
    </row>
    <row r="32" spans="1:12" s="3" customFormat="1" ht="19.899999999999999" customHeight="1" x14ac:dyDescent="0.25">
      <c r="A32" s="58"/>
      <c r="B32" s="20"/>
      <c r="C32" s="20"/>
      <c r="D32" s="13"/>
      <c r="E32" s="16"/>
      <c r="F32" s="15"/>
      <c r="G32" s="46"/>
      <c r="H32" s="8"/>
      <c r="I32" s="8"/>
      <c r="J32" s="8"/>
      <c r="K32" s="9"/>
      <c r="L32" s="9"/>
    </row>
    <row r="33" spans="1:8" s="60" customFormat="1" ht="15.75" customHeight="1" x14ac:dyDescent="0.25">
      <c r="A33" s="55"/>
      <c r="B33" s="63"/>
      <c r="C33" s="63"/>
      <c r="D33" s="55"/>
      <c r="E33" s="64"/>
      <c r="F33" s="85"/>
      <c r="G33" s="85"/>
    </row>
    <row r="34" spans="1:8" s="60" customFormat="1" ht="15.75" customHeight="1" x14ac:dyDescent="0.25">
      <c r="A34" s="55"/>
      <c r="B34" s="63"/>
      <c r="C34" s="63"/>
      <c r="D34" s="55"/>
      <c r="E34" s="64"/>
      <c r="F34" s="65"/>
      <c r="G34" s="65"/>
    </row>
    <row r="35" spans="1:8" s="60" customFormat="1" ht="15.75" customHeight="1" x14ac:dyDescent="0.25">
      <c r="A35" s="55"/>
      <c r="B35" s="63"/>
      <c r="C35" s="63"/>
      <c r="D35" s="55"/>
      <c r="E35" s="64"/>
      <c r="F35" s="65"/>
      <c r="G35" s="65"/>
    </row>
    <row r="36" spans="1:8" s="60" customFormat="1" ht="19.5" customHeight="1" x14ac:dyDescent="0.25">
      <c r="A36" s="55"/>
      <c r="B36" s="63"/>
      <c r="C36" s="63"/>
      <c r="D36" s="55"/>
      <c r="E36" s="64"/>
      <c r="F36" s="64"/>
      <c r="G36" s="66"/>
    </row>
    <row r="37" spans="1:8" ht="35.25" customHeight="1" x14ac:dyDescent="0.25">
      <c r="A37" s="56" t="s">
        <v>82</v>
      </c>
      <c r="B37" s="18"/>
      <c r="C37" s="18"/>
      <c r="D37" s="11"/>
      <c r="E37" s="11"/>
      <c r="F37" s="11"/>
      <c r="G37" s="11"/>
    </row>
    <row r="38" spans="1:8" ht="8.25" customHeight="1" thickBot="1" x14ac:dyDescent="0.25">
      <c r="A38" s="57"/>
      <c r="B38" s="19"/>
      <c r="C38" s="19"/>
      <c r="D38" s="4"/>
      <c r="E38" s="4"/>
      <c r="F38" s="14"/>
      <c r="G38" s="14"/>
    </row>
    <row r="39" spans="1:8" ht="54" customHeight="1" thickTop="1" x14ac:dyDescent="0.2">
      <c r="A39" s="86" t="s">
        <v>0</v>
      </c>
      <c r="B39" s="88" t="s">
        <v>1</v>
      </c>
      <c r="C39" s="90" t="s">
        <v>85</v>
      </c>
      <c r="D39" s="92" t="s">
        <v>83</v>
      </c>
      <c r="E39" s="94" t="s">
        <v>2</v>
      </c>
      <c r="F39" s="29" t="s">
        <v>70</v>
      </c>
      <c r="G39" s="30" t="s">
        <v>203</v>
      </c>
    </row>
    <row r="40" spans="1:8" ht="46.5" customHeight="1" x14ac:dyDescent="0.2">
      <c r="A40" s="87"/>
      <c r="B40" s="89"/>
      <c r="C40" s="91"/>
      <c r="D40" s="93"/>
      <c r="E40" s="95"/>
      <c r="F40" s="34" t="s">
        <v>201</v>
      </c>
      <c r="G40" s="34" t="s">
        <v>202</v>
      </c>
      <c r="H40" s="26"/>
    </row>
    <row r="41" spans="1:8" ht="42.75" x14ac:dyDescent="0.2">
      <c r="A41" s="45">
        <v>1</v>
      </c>
      <c r="B41" s="37" t="s">
        <v>44</v>
      </c>
      <c r="C41" s="37" t="s">
        <v>107</v>
      </c>
      <c r="D41" s="38">
        <v>45593319959</v>
      </c>
      <c r="E41" s="39" t="s">
        <v>154</v>
      </c>
      <c r="F41" s="35">
        <v>95000</v>
      </c>
      <c r="G41" s="35">
        <f>F41*4</f>
        <v>380000</v>
      </c>
      <c r="H41" s="31"/>
    </row>
    <row r="42" spans="1:8" ht="42.75" x14ac:dyDescent="0.2">
      <c r="A42" s="45">
        <v>2</v>
      </c>
      <c r="B42" s="37" t="s">
        <v>3</v>
      </c>
      <c r="C42" s="37" t="s">
        <v>108</v>
      </c>
      <c r="D42" s="38">
        <v>96800230324</v>
      </c>
      <c r="E42" s="39" t="s">
        <v>155</v>
      </c>
      <c r="F42" s="35">
        <v>10000</v>
      </c>
      <c r="G42" s="35">
        <f t="shared" ref="G42:G69" si="1">F42*4</f>
        <v>40000</v>
      </c>
      <c r="H42" s="31"/>
    </row>
    <row r="43" spans="1:8" ht="35.25" customHeight="1" x14ac:dyDescent="0.2">
      <c r="A43" s="45">
        <v>3</v>
      </c>
      <c r="B43" s="37" t="s">
        <v>4</v>
      </c>
      <c r="C43" s="37" t="s">
        <v>109</v>
      </c>
      <c r="D43" s="38">
        <v>83538215345</v>
      </c>
      <c r="E43" s="39" t="s">
        <v>160</v>
      </c>
      <c r="F43" s="35">
        <v>20000</v>
      </c>
      <c r="G43" s="35">
        <f t="shared" si="1"/>
        <v>80000</v>
      </c>
      <c r="H43" s="31"/>
    </row>
    <row r="44" spans="1:8" ht="42.75" x14ac:dyDescent="0.2">
      <c r="A44" s="45">
        <v>4</v>
      </c>
      <c r="B44" s="37" t="s">
        <v>140</v>
      </c>
      <c r="C44" s="37" t="s">
        <v>110</v>
      </c>
      <c r="D44" s="38">
        <v>23640080861</v>
      </c>
      <c r="E44" s="39" t="s">
        <v>163</v>
      </c>
      <c r="F44" s="35">
        <v>65000</v>
      </c>
      <c r="G44" s="35">
        <f t="shared" si="1"/>
        <v>260000</v>
      </c>
      <c r="H44" s="31"/>
    </row>
    <row r="45" spans="1:8" ht="24.75" customHeight="1" x14ac:dyDescent="0.2">
      <c r="A45" s="45">
        <v>5</v>
      </c>
      <c r="B45" s="40" t="s">
        <v>134</v>
      </c>
      <c r="C45" s="41" t="s">
        <v>135</v>
      </c>
      <c r="D45" s="42">
        <v>22618778452</v>
      </c>
      <c r="E45" s="43" t="s">
        <v>176</v>
      </c>
      <c r="F45" s="36">
        <v>40000</v>
      </c>
      <c r="G45" s="35">
        <f t="shared" si="1"/>
        <v>160000</v>
      </c>
      <c r="H45" s="32"/>
    </row>
    <row r="46" spans="1:8" ht="27.95" customHeight="1" x14ac:dyDescent="0.2">
      <c r="A46" s="45">
        <v>6</v>
      </c>
      <c r="B46" s="40" t="s">
        <v>136</v>
      </c>
      <c r="C46" s="41" t="s">
        <v>137</v>
      </c>
      <c r="D46" s="44" t="s">
        <v>138</v>
      </c>
      <c r="E46" s="43" t="s">
        <v>177</v>
      </c>
      <c r="F46" s="36">
        <v>25000</v>
      </c>
      <c r="G46" s="35">
        <f t="shared" si="1"/>
        <v>100000</v>
      </c>
      <c r="H46" s="32"/>
    </row>
    <row r="47" spans="1:8" ht="28.5" x14ac:dyDescent="0.2">
      <c r="A47" s="45">
        <v>7</v>
      </c>
      <c r="B47" s="37" t="s">
        <v>5</v>
      </c>
      <c r="C47" s="37" t="s">
        <v>111</v>
      </c>
      <c r="D47" s="38">
        <v>24626211602</v>
      </c>
      <c r="E47" s="39" t="s">
        <v>165</v>
      </c>
      <c r="F47" s="35">
        <v>18000</v>
      </c>
      <c r="G47" s="35">
        <f t="shared" si="1"/>
        <v>72000</v>
      </c>
      <c r="H47" s="33"/>
    </row>
    <row r="48" spans="1:8" ht="28.5" x14ac:dyDescent="0.2">
      <c r="A48" s="45">
        <v>8</v>
      </c>
      <c r="B48" s="37" t="s">
        <v>16</v>
      </c>
      <c r="C48" s="37" t="s">
        <v>112</v>
      </c>
      <c r="D48" s="38">
        <v>73842048789</v>
      </c>
      <c r="E48" s="39" t="s">
        <v>168</v>
      </c>
      <c r="F48" s="35">
        <v>27000</v>
      </c>
      <c r="G48" s="35">
        <f t="shared" si="1"/>
        <v>108000</v>
      </c>
      <c r="H48" s="31"/>
    </row>
    <row r="49" spans="1:8" ht="42.75" x14ac:dyDescent="0.2">
      <c r="A49" s="45">
        <v>9</v>
      </c>
      <c r="B49" s="37" t="s">
        <v>144</v>
      </c>
      <c r="C49" s="37" t="s">
        <v>113</v>
      </c>
      <c r="D49" s="45">
        <v>66174125524</v>
      </c>
      <c r="E49" s="39" t="s">
        <v>145</v>
      </c>
      <c r="F49" s="35">
        <v>51000</v>
      </c>
      <c r="G49" s="35">
        <f t="shared" si="1"/>
        <v>204000</v>
      </c>
      <c r="H49" s="33"/>
    </row>
    <row r="50" spans="1:8" ht="27.95" customHeight="1" x14ac:dyDescent="0.2">
      <c r="A50" s="45">
        <v>10</v>
      </c>
      <c r="B50" s="37" t="s">
        <v>139</v>
      </c>
      <c r="C50" s="37" t="s">
        <v>114</v>
      </c>
      <c r="D50" s="38">
        <v>48127009867</v>
      </c>
      <c r="E50" s="39" t="s">
        <v>169</v>
      </c>
      <c r="F50" s="35">
        <v>30000</v>
      </c>
      <c r="G50" s="35">
        <f t="shared" si="1"/>
        <v>120000</v>
      </c>
      <c r="H50" s="32"/>
    </row>
    <row r="51" spans="1:8" ht="27.95" customHeight="1" x14ac:dyDescent="0.2">
      <c r="A51" s="45">
        <v>11</v>
      </c>
      <c r="B51" s="37" t="s">
        <v>42</v>
      </c>
      <c r="C51" s="37" t="s">
        <v>115</v>
      </c>
      <c r="D51" s="38">
        <v>62891430050</v>
      </c>
      <c r="E51" s="39" t="s">
        <v>174</v>
      </c>
      <c r="F51" s="35">
        <v>19000</v>
      </c>
      <c r="G51" s="35">
        <f t="shared" si="1"/>
        <v>76000</v>
      </c>
      <c r="H51" s="31"/>
    </row>
    <row r="52" spans="1:8" ht="27.95" customHeight="1" x14ac:dyDescent="0.2">
      <c r="A52" s="45">
        <v>12</v>
      </c>
      <c r="B52" s="40" t="s">
        <v>6</v>
      </c>
      <c r="C52" s="37" t="s">
        <v>116</v>
      </c>
      <c r="D52" s="38">
        <v>85168360573</v>
      </c>
      <c r="E52" s="39" t="s">
        <v>150</v>
      </c>
      <c r="F52" s="35">
        <v>36000</v>
      </c>
      <c r="G52" s="35">
        <f t="shared" si="1"/>
        <v>144000</v>
      </c>
      <c r="H52" s="31"/>
    </row>
    <row r="53" spans="1:8" ht="27.95" customHeight="1" x14ac:dyDescent="0.2">
      <c r="A53" s="45">
        <v>13</v>
      </c>
      <c r="B53" s="37" t="s">
        <v>7</v>
      </c>
      <c r="C53" s="37" t="s">
        <v>117</v>
      </c>
      <c r="D53" s="38">
        <v>33425092556</v>
      </c>
      <c r="E53" s="39" t="s">
        <v>161</v>
      </c>
      <c r="F53" s="35">
        <v>19000</v>
      </c>
      <c r="G53" s="35">
        <f t="shared" si="1"/>
        <v>76000</v>
      </c>
      <c r="H53" s="32"/>
    </row>
    <row r="54" spans="1:8" ht="27.95" customHeight="1" x14ac:dyDescent="0.2">
      <c r="A54" s="45">
        <v>14</v>
      </c>
      <c r="B54" s="37" t="s">
        <v>45</v>
      </c>
      <c r="C54" s="37" t="s">
        <v>118</v>
      </c>
      <c r="D54" s="38">
        <v>13646812962</v>
      </c>
      <c r="E54" s="39" t="s">
        <v>170</v>
      </c>
      <c r="F54" s="35">
        <v>31000</v>
      </c>
      <c r="G54" s="35">
        <f t="shared" si="1"/>
        <v>124000</v>
      </c>
      <c r="H54" s="31"/>
    </row>
    <row r="55" spans="1:8" ht="28.5" x14ac:dyDescent="0.2">
      <c r="A55" s="45">
        <v>15</v>
      </c>
      <c r="B55" s="37" t="s">
        <v>8</v>
      </c>
      <c r="C55" s="37" t="s">
        <v>119</v>
      </c>
      <c r="D55" s="38">
        <v>67082765211</v>
      </c>
      <c r="E55" s="39" t="s">
        <v>171</v>
      </c>
      <c r="F55" s="35">
        <v>27000</v>
      </c>
      <c r="G55" s="35">
        <f t="shared" si="1"/>
        <v>108000</v>
      </c>
      <c r="H55" s="32"/>
    </row>
    <row r="56" spans="1:8" ht="27.95" customHeight="1" x14ac:dyDescent="0.2">
      <c r="A56" s="45">
        <v>16</v>
      </c>
      <c r="B56" s="37" t="s">
        <v>9</v>
      </c>
      <c r="C56" s="37" t="s">
        <v>120</v>
      </c>
      <c r="D56" s="38">
        <v>28519941534</v>
      </c>
      <c r="E56" s="39" t="s">
        <v>173</v>
      </c>
      <c r="F56" s="35">
        <v>29000</v>
      </c>
      <c r="G56" s="35">
        <f t="shared" si="1"/>
        <v>116000</v>
      </c>
      <c r="H56" s="32"/>
    </row>
    <row r="57" spans="1:8" ht="33.75" customHeight="1" x14ac:dyDescent="0.2">
      <c r="A57" s="45">
        <v>17</v>
      </c>
      <c r="B57" s="37" t="s">
        <v>17</v>
      </c>
      <c r="C57" s="37" t="s">
        <v>121</v>
      </c>
      <c r="D57" s="38">
        <v>59629446020</v>
      </c>
      <c r="E57" s="39" t="s">
        <v>172</v>
      </c>
      <c r="F57" s="35">
        <v>35000</v>
      </c>
      <c r="G57" s="35">
        <f t="shared" si="1"/>
        <v>140000</v>
      </c>
      <c r="H57" s="31"/>
    </row>
    <row r="58" spans="1:8" ht="27.95" customHeight="1" x14ac:dyDescent="0.2">
      <c r="A58" s="45">
        <v>18</v>
      </c>
      <c r="B58" s="37" t="s">
        <v>46</v>
      </c>
      <c r="C58" s="37" t="s">
        <v>122</v>
      </c>
      <c r="D58" s="38">
        <v>37637831098</v>
      </c>
      <c r="E58" s="39" t="s">
        <v>156</v>
      </c>
      <c r="F58" s="35">
        <v>27000</v>
      </c>
      <c r="G58" s="35">
        <f t="shared" si="1"/>
        <v>108000</v>
      </c>
      <c r="H58" s="32"/>
    </row>
    <row r="59" spans="1:8" ht="42.75" x14ac:dyDescent="0.2">
      <c r="A59" s="45">
        <v>19</v>
      </c>
      <c r="B59" s="37" t="s">
        <v>47</v>
      </c>
      <c r="C59" s="37" t="s">
        <v>123</v>
      </c>
      <c r="D59" s="38">
        <v>21940297306</v>
      </c>
      <c r="E59" s="39" t="s">
        <v>167</v>
      </c>
      <c r="F59" s="35">
        <v>49000</v>
      </c>
      <c r="G59" s="35">
        <f t="shared" si="1"/>
        <v>196000</v>
      </c>
      <c r="H59" s="32"/>
    </row>
    <row r="60" spans="1:8" ht="28.5" x14ac:dyDescent="0.2">
      <c r="A60" s="45">
        <v>20</v>
      </c>
      <c r="B60" s="37" t="s">
        <v>48</v>
      </c>
      <c r="C60" s="37" t="s">
        <v>124</v>
      </c>
      <c r="D60" s="38">
        <v>77458057468</v>
      </c>
      <c r="E60" s="39" t="s">
        <v>164</v>
      </c>
      <c r="F60" s="35">
        <v>20000</v>
      </c>
      <c r="G60" s="35">
        <f t="shared" si="1"/>
        <v>80000</v>
      </c>
      <c r="H60" s="32"/>
    </row>
    <row r="61" spans="1:8" ht="27.95" customHeight="1" x14ac:dyDescent="0.2">
      <c r="A61" s="45">
        <v>21</v>
      </c>
      <c r="B61" s="37" t="s">
        <v>49</v>
      </c>
      <c r="C61" s="37" t="s">
        <v>125</v>
      </c>
      <c r="D61" s="38">
        <v>86016211479</v>
      </c>
      <c r="E61" s="39" t="s">
        <v>166</v>
      </c>
      <c r="F61" s="35">
        <v>36000</v>
      </c>
      <c r="G61" s="35">
        <f t="shared" si="1"/>
        <v>144000</v>
      </c>
      <c r="H61" s="31"/>
    </row>
    <row r="62" spans="1:8" ht="27.95" customHeight="1" x14ac:dyDescent="0.2">
      <c r="A62" s="45">
        <v>22</v>
      </c>
      <c r="B62" s="37" t="s">
        <v>84</v>
      </c>
      <c r="C62" s="37" t="s">
        <v>126</v>
      </c>
      <c r="D62" s="38">
        <v>92771837870</v>
      </c>
      <c r="E62" s="39" t="s">
        <v>175</v>
      </c>
      <c r="F62" s="35">
        <v>19000</v>
      </c>
      <c r="G62" s="35">
        <f t="shared" si="1"/>
        <v>76000</v>
      </c>
      <c r="H62" s="31"/>
    </row>
    <row r="63" spans="1:8" ht="27.95" customHeight="1" x14ac:dyDescent="0.2">
      <c r="A63" s="45">
        <v>23</v>
      </c>
      <c r="B63" s="37" t="s">
        <v>10</v>
      </c>
      <c r="C63" s="37" t="s">
        <v>127</v>
      </c>
      <c r="D63" s="38">
        <v>61950691961</v>
      </c>
      <c r="E63" s="39" t="s">
        <v>151</v>
      </c>
      <c r="F63" s="35">
        <v>27000</v>
      </c>
      <c r="G63" s="35">
        <f t="shared" si="1"/>
        <v>108000</v>
      </c>
      <c r="H63" s="31"/>
    </row>
    <row r="64" spans="1:8" ht="27.95" customHeight="1" x14ac:dyDescent="0.2">
      <c r="A64" s="45">
        <v>24</v>
      </c>
      <c r="B64" s="37" t="s">
        <v>11</v>
      </c>
      <c r="C64" s="37" t="s">
        <v>128</v>
      </c>
      <c r="D64" s="38">
        <v>42987580097</v>
      </c>
      <c r="E64" s="39" t="s">
        <v>152</v>
      </c>
      <c r="F64" s="35">
        <v>12000</v>
      </c>
      <c r="G64" s="35">
        <f t="shared" si="1"/>
        <v>48000</v>
      </c>
      <c r="H64" s="32"/>
    </row>
    <row r="65" spans="1:8" ht="27.95" customHeight="1" x14ac:dyDescent="0.2">
      <c r="A65" s="45">
        <v>25</v>
      </c>
      <c r="B65" s="37" t="s">
        <v>50</v>
      </c>
      <c r="C65" s="37" t="s">
        <v>129</v>
      </c>
      <c r="D65" s="38">
        <v>81895958023</v>
      </c>
      <c r="E65" s="39" t="s">
        <v>153</v>
      </c>
      <c r="F65" s="35">
        <v>10000</v>
      </c>
      <c r="G65" s="35">
        <f t="shared" si="1"/>
        <v>40000</v>
      </c>
      <c r="H65" s="31"/>
    </row>
    <row r="66" spans="1:8" ht="27.95" customHeight="1" x14ac:dyDescent="0.2">
      <c r="A66" s="45">
        <v>26</v>
      </c>
      <c r="B66" s="37" t="s">
        <v>12</v>
      </c>
      <c r="C66" s="37" t="s">
        <v>130</v>
      </c>
      <c r="D66" s="38">
        <v>86170393146</v>
      </c>
      <c r="E66" s="39" t="s">
        <v>157</v>
      </c>
      <c r="F66" s="35">
        <v>21000</v>
      </c>
      <c r="G66" s="35">
        <f t="shared" si="1"/>
        <v>84000</v>
      </c>
      <c r="H66" s="31"/>
    </row>
    <row r="67" spans="1:8" ht="27.95" customHeight="1" x14ac:dyDescent="0.2">
      <c r="A67" s="45">
        <v>27</v>
      </c>
      <c r="B67" s="37" t="s">
        <v>13</v>
      </c>
      <c r="C67" s="37" t="s">
        <v>131</v>
      </c>
      <c r="D67" s="38">
        <v>32298102556</v>
      </c>
      <c r="E67" s="39" t="s">
        <v>159</v>
      </c>
      <c r="F67" s="35">
        <v>27000</v>
      </c>
      <c r="G67" s="35">
        <f t="shared" si="1"/>
        <v>108000</v>
      </c>
      <c r="H67" s="32"/>
    </row>
    <row r="68" spans="1:8" ht="27.95" customHeight="1" x14ac:dyDescent="0.2">
      <c r="A68" s="45">
        <v>28</v>
      </c>
      <c r="B68" s="37" t="s">
        <v>14</v>
      </c>
      <c r="C68" s="37" t="s">
        <v>132</v>
      </c>
      <c r="D68" s="38">
        <v>67795112932</v>
      </c>
      <c r="E68" s="39" t="s">
        <v>162</v>
      </c>
      <c r="F68" s="35">
        <v>24000</v>
      </c>
      <c r="G68" s="35">
        <f t="shared" si="1"/>
        <v>96000</v>
      </c>
    </row>
    <row r="69" spans="1:8" ht="14.25" x14ac:dyDescent="0.2">
      <c r="A69" s="45">
        <v>29</v>
      </c>
      <c r="B69" s="37" t="s">
        <v>15</v>
      </c>
      <c r="C69" s="37" t="s">
        <v>133</v>
      </c>
      <c r="D69" s="38">
        <v>17803046872</v>
      </c>
      <c r="E69" s="39" t="s">
        <v>158</v>
      </c>
      <c r="F69" s="35">
        <v>21000</v>
      </c>
      <c r="G69" s="35">
        <f t="shared" si="1"/>
        <v>84000</v>
      </c>
    </row>
    <row r="70" spans="1:8" ht="16.5" customHeight="1" thickBot="1" x14ac:dyDescent="0.3">
      <c r="A70" s="79" t="s">
        <v>43</v>
      </c>
      <c r="B70" s="80"/>
      <c r="C70" s="80"/>
      <c r="D70" s="80"/>
      <c r="E70" s="81"/>
      <c r="F70" s="25">
        <f>SUM(F41:F69)</f>
        <v>870000</v>
      </c>
      <c r="G70" s="25">
        <f>SUM(G41:G69)</f>
        <v>3480000</v>
      </c>
    </row>
    <row r="71" spans="1:8" ht="13.5" thickTop="1" x14ac:dyDescent="0.2">
      <c r="A71" s="59" t="s">
        <v>66</v>
      </c>
    </row>
    <row r="72" spans="1:8" x14ac:dyDescent="0.2">
      <c r="E72" s="83"/>
      <c r="F72" s="83"/>
      <c r="G72" s="84"/>
    </row>
    <row r="73" spans="1:8" x14ac:dyDescent="0.2">
      <c r="F73" s="12"/>
      <c r="G73" s="12"/>
    </row>
    <row r="74" spans="1:8" ht="20.25" x14ac:dyDescent="0.3">
      <c r="A74" s="62" t="s">
        <v>205</v>
      </c>
      <c r="B74" s="22"/>
      <c r="C74" s="22"/>
      <c r="D74" s="23"/>
      <c r="E74" s="27">
        <f>G70+G31</f>
        <v>5816000</v>
      </c>
      <c r="F74" s="24" t="s">
        <v>69</v>
      </c>
      <c r="G74" s="3"/>
    </row>
    <row r="75" spans="1:8" ht="15" x14ac:dyDescent="0.2">
      <c r="A75" s="61"/>
      <c r="B75" s="22"/>
      <c r="C75" s="22"/>
      <c r="D75" s="3"/>
      <c r="E75" s="3"/>
      <c r="F75" s="3"/>
      <c r="G75" s="3"/>
    </row>
  </sheetData>
  <mergeCells count="15">
    <mergeCell ref="A70:E70"/>
    <mergeCell ref="B31:E31"/>
    <mergeCell ref="E72:G72"/>
    <mergeCell ref="F33:G33"/>
    <mergeCell ref="A39:A40"/>
    <mergeCell ref="B39:B40"/>
    <mergeCell ref="C39:C40"/>
    <mergeCell ref="D39:D40"/>
    <mergeCell ref="E39:E40"/>
    <mergeCell ref="F1:G1"/>
    <mergeCell ref="A4:A5"/>
    <mergeCell ref="B4:B5"/>
    <mergeCell ref="E4:E5"/>
    <mergeCell ref="D4:D5"/>
    <mergeCell ref="C4:C5"/>
  </mergeCells>
  <phoneticPr fontId="0" type="noConversion"/>
  <hyperlinks>
    <hyperlink ref="C45" r:id="rId1"/>
    <hyperlink ref="C46" r:id="rId2"/>
    <hyperlink ref="C23" r:id="rId3"/>
    <hyperlink ref="C6" r:id="rId4"/>
  </hyperlinks>
  <pageMargins left="0.74803149606299213" right="0.74803149606299213" top="0.98425196850393704" bottom="0.98425196850393704" header="0.51181102362204722" footer="0.51181102362204722"/>
  <pageSetup paperSize="9" scale="84" orientation="landscape" r:id="rId5"/>
  <headerFooter alignWithMargins="0"/>
  <rowBreaks count="2" manualBreakCount="2">
    <brk id="32" max="8" man="1"/>
    <brk id="7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8" sqref="C4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Marijana Kovačević</cp:lastModifiedBy>
  <cp:lastPrinted>2018-09-27T13:54:11Z</cp:lastPrinted>
  <dcterms:created xsi:type="dcterms:W3CDTF">1996-10-14T23:33:28Z</dcterms:created>
  <dcterms:modified xsi:type="dcterms:W3CDTF">2018-11-06T12:14:26Z</dcterms:modified>
</cp:coreProperties>
</file>