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1835"/>
  </bookViews>
  <sheets>
    <sheet name="Table 1" sheetId="1" r:id="rId1"/>
  </sheets>
  <calcPr calcId="152511"/>
</workbook>
</file>

<file path=xl/calcChain.xml><?xml version="1.0" encoding="utf-8"?>
<calcChain xmlns="http://schemas.openxmlformats.org/spreadsheetml/2006/main">
  <c r="D13" i="1" l="1"/>
  <c r="G12" i="1" l="1"/>
  <c r="G11" i="1"/>
  <c r="G7" i="1"/>
  <c r="G4" i="1"/>
  <c r="G3" i="1"/>
  <c r="F12" i="1"/>
  <c r="F11" i="1"/>
  <c r="F10" i="1"/>
  <c r="G10" i="1" s="1"/>
  <c r="F9" i="1"/>
  <c r="G9" i="1" s="1"/>
  <c r="F8" i="1"/>
  <c r="G8" i="1" s="1"/>
  <c r="F7" i="1"/>
  <c r="F6" i="1"/>
  <c r="G6" i="1" s="1"/>
  <c r="F5" i="1"/>
  <c r="G5" i="1" s="1"/>
  <c r="F4" i="1"/>
  <c r="F3" i="1"/>
  <c r="F13" i="1" l="1"/>
  <c r="G13" i="1" s="1"/>
  <c r="D14" i="1" l="1"/>
  <c r="F14" i="1" s="1"/>
  <c r="G14" i="1" s="1"/>
  <c r="F15" i="1"/>
  <c r="G15" i="1" l="1"/>
  <c r="F16" i="1"/>
  <c r="G16" i="1" s="1"/>
  <c r="F17" i="1" l="1"/>
  <c r="G17" i="1" s="1"/>
</calcChain>
</file>

<file path=xl/sharedStrings.xml><?xml version="1.0" encoding="utf-8"?>
<sst xmlns="http://schemas.openxmlformats.org/spreadsheetml/2006/main" count="33" uniqueCount="26">
  <si>
    <r>
      <rPr>
        <b/>
        <sz val="9"/>
        <rFont val="Arial"/>
        <family val="2"/>
      </rPr>
      <t>TROŠKOVNIK</t>
    </r>
  </si>
  <si>
    <r>
      <rPr>
        <b/>
        <sz val="9"/>
        <rFont val="Arial"/>
        <family val="2"/>
      </rPr>
      <t>REDNI BROJ</t>
    </r>
  </si>
  <si>
    <r>
      <rPr>
        <b/>
        <sz val="9"/>
        <rFont val="Arial"/>
        <family val="2"/>
      </rPr>
      <t>TARIFNI MODEL</t>
    </r>
  </si>
  <si>
    <r>
      <rPr>
        <b/>
        <sz val="9"/>
        <rFont val="Arial"/>
        <family val="2"/>
      </rPr>
      <t>JED. MJERA</t>
    </r>
  </si>
  <si>
    <r>
      <rPr>
        <b/>
        <sz val="9"/>
        <rFont val="Arial"/>
        <family val="2"/>
      </rPr>
      <t xml:space="preserve">GODIŠNJA POTROŠNJA
</t>
    </r>
    <r>
      <rPr>
        <b/>
        <sz val="9"/>
        <rFont val="Arial"/>
        <family val="2"/>
      </rPr>
      <t>kWh</t>
    </r>
  </si>
  <si>
    <r>
      <rPr>
        <b/>
        <sz val="9"/>
        <rFont val="Arial"/>
        <family val="2"/>
      </rPr>
      <t>JED. CIJENA u Kn</t>
    </r>
  </si>
  <si>
    <r>
      <rPr>
        <b/>
        <sz val="9"/>
        <rFont val="Arial"/>
        <family val="2"/>
      </rPr>
      <t xml:space="preserve">UKUPNO Kn PREMA GODIŠNJOJ
</t>
    </r>
    <r>
      <rPr>
        <b/>
        <sz val="9"/>
        <rFont val="Arial"/>
        <family val="2"/>
      </rPr>
      <t>POTROŠNJI</t>
    </r>
  </si>
  <si>
    <r>
      <rPr>
        <b/>
        <sz val="10"/>
        <rFont val="Arial"/>
        <family val="2"/>
      </rPr>
      <t>VT (kWh)</t>
    </r>
  </si>
  <si>
    <r>
      <rPr>
        <b/>
        <sz val="10"/>
        <rFont val="Arial"/>
        <family val="2"/>
      </rPr>
      <t>NT (kWh)</t>
    </r>
  </si>
  <si>
    <r>
      <rPr>
        <b/>
        <sz val="10"/>
        <rFont val="Arial"/>
        <family val="2"/>
      </rPr>
      <t>SN (kW)</t>
    </r>
  </si>
  <si>
    <r>
      <rPr>
        <b/>
        <sz val="9"/>
        <rFont val="Arial"/>
        <family val="2"/>
      </rPr>
      <t>Naknada za poticanje proizvodnje iz obnovljivih izvora (kWh):</t>
    </r>
  </si>
  <si>
    <r>
      <rPr>
        <b/>
        <sz val="9"/>
        <rFont val="Arial"/>
        <family val="2"/>
      </rPr>
      <t>Trošarina za neposlovnu uporabu elektrnične energije (TRN):</t>
    </r>
  </si>
  <si>
    <r>
      <rPr>
        <b/>
        <sz val="9"/>
        <rFont val="Arial"/>
        <family val="2"/>
      </rPr>
      <t>SVEUKUPNO Kn:</t>
    </r>
  </si>
  <si>
    <t>1.</t>
  </si>
  <si>
    <t>4.</t>
  </si>
  <si>
    <t>5.</t>
  </si>
  <si>
    <t>PDV 13%</t>
  </si>
  <si>
    <t>2.</t>
  </si>
  <si>
    <t>NN Bijeli</t>
  </si>
  <si>
    <t>NN Crveni</t>
  </si>
  <si>
    <t>NN Plavi</t>
  </si>
  <si>
    <t>NN Žuti</t>
  </si>
  <si>
    <t>SN Bijeli</t>
  </si>
  <si>
    <t>3.</t>
  </si>
  <si>
    <t>UKUPNO Kn:</t>
  </si>
  <si>
    <t>UKUPNO Kn PO OKVIRNOM SPORAZUMU (3 GODINE)*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</si>
</sst>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"/>
    <numFmt numFmtId="165" formatCode="0.0000"/>
    <numFmt numFmtId="166" formatCode="0.00000"/>
  </numFmts>
  <fonts count="7" x14ac:knownFonts="1">
    <font>
      <sz val="10"/>
      <color rgb="FF000000"/>
      <name val="Times New Roman"/>
      <charset val="204"/>
    </font>
    <font>
      <b/>
      <sz val="9"/>
      <name val="Arial"/>
      <family val="2"/>
      <charset val="238"/>
    </font>
    <font>
      <b/>
      <sz val="10"/>
      <color rgb="FF000000"/>
      <name val="Arial"/>
      <family val="2"/>
    </font>
    <font>
      <b/>
      <sz val="10"/>
      <name val="Arial"/>
      <family val="2"/>
      <charset val="238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ill="1" applyBorder="1" applyAlignment="1">
      <alignment horizontal="left" vertical="top"/>
    </xf>
    <xf numFmtId="164" fontId="2" fillId="0" borderId="2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left" vertical="center" wrapText="1"/>
    </xf>
    <xf numFmtId="166" fontId="0" fillId="0" borderId="2" xfId="0" applyNumberFormat="1" applyFill="1" applyBorder="1" applyAlignment="1">
      <alignment horizontal="left" vertical="center" wrapText="1"/>
    </xf>
    <xf numFmtId="4" fontId="0" fillId="0" borderId="2" xfId="0" applyNumberFormat="1" applyFill="1" applyBorder="1" applyAlignment="1">
      <alignment horizontal="right" vertical="center" wrapText="1"/>
    </xf>
    <xf numFmtId="4" fontId="0" fillId="2" borderId="2" xfId="0" applyNumberForma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shrinkToFit="1"/>
    </xf>
    <xf numFmtId="164" fontId="2" fillId="0" borderId="5" xfId="0" applyNumberFormat="1" applyFont="1" applyFill="1" applyBorder="1" applyAlignment="1">
      <alignment horizontal="center" vertical="center" shrinkToFit="1"/>
    </xf>
    <xf numFmtId="164" fontId="2" fillId="0" borderId="4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J11" sqref="J11"/>
    </sheetView>
  </sheetViews>
  <sheetFormatPr defaultRowHeight="12.75" x14ac:dyDescent="0.2"/>
  <cols>
    <col min="1" max="1" width="12" style="4" customWidth="1"/>
    <col min="2" max="2" width="34.1640625" style="4" customWidth="1"/>
    <col min="3" max="3" width="26" style="4" customWidth="1"/>
    <col min="4" max="4" width="26.6640625" style="4" customWidth="1"/>
    <col min="5" max="5" width="21.33203125" style="4" customWidth="1"/>
    <col min="6" max="6" width="25.1640625" style="4" customWidth="1"/>
    <col min="7" max="7" width="26.83203125" style="4" customWidth="1"/>
    <col min="8" max="16384" width="9.33203125" style="4"/>
  </cols>
  <sheetData>
    <row r="1" spans="1:7" ht="24.6" customHeight="1" x14ac:dyDescent="0.2">
      <c r="A1" s="25" t="s">
        <v>0</v>
      </c>
      <c r="B1" s="25"/>
      <c r="C1" s="25"/>
      <c r="D1" s="25"/>
      <c r="E1" s="25"/>
      <c r="F1" s="25"/>
      <c r="G1" s="25"/>
    </row>
    <row r="2" spans="1:7" s="8" customFormat="1" ht="50.1" customHeight="1" x14ac:dyDescent="0.2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6" t="s">
        <v>6</v>
      </c>
      <c r="G2" s="9" t="s">
        <v>25</v>
      </c>
    </row>
    <row r="3" spans="1:7" ht="15" customHeight="1" x14ac:dyDescent="0.2">
      <c r="A3" s="18" t="s">
        <v>13</v>
      </c>
      <c r="B3" s="21" t="s">
        <v>18</v>
      </c>
      <c r="C3" s="2" t="s">
        <v>7</v>
      </c>
      <c r="D3" s="7">
        <v>1736842</v>
      </c>
      <c r="E3" s="10"/>
      <c r="F3" s="12">
        <f>ROUND(D3*E3,2)</f>
        <v>0</v>
      </c>
      <c r="G3" s="12">
        <f>F3*3</f>
        <v>0</v>
      </c>
    </row>
    <row r="4" spans="1:7" ht="15" customHeight="1" x14ac:dyDescent="0.2">
      <c r="A4" s="20"/>
      <c r="B4" s="23"/>
      <c r="C4" s="2" t="s">
        <v>8</v>
      </c>
      <c r="D4" s="7">
        <v>645045</v>
      </c>
      <c r="E4" s="10"/>
      <c r="F4" s="12">
        <f t="shared" ref="F4:F14" si="0">ROUND(D4*E4,2)</f>
        <v>0</v>
      </c>
      <c r="G4" s="12">
        <f t="shared" ref="G4:G14" si="1">F4*3</f>
        <v>0</v>
      </c>
    </row>
    <row r="5" spans="1:7" ht="15" customHeight="1" x14ac:dyDescent="0.2">
      <c r="A5" s="18" t="s">
        <v>17</v>
      </c>
      <c r="B5" s="21" t="s">
        <v>19</v>
      </c>
      <c r="C5" s="2" t="s">
        <v>7</v>
      </c>
      <c r="D5" s="7">
        <v>7446020</v>
      </c>
      <c r="E5" s="10"/>
      <c r="F5" s="12">
        <f t="shared" si="0"/>
        <v>0</v>
      </c>
      <c r="G5" s="12">
        <f t="shared" si="1"/>
        <v>0</v>
      </c>
    </row>
    <row r="6" spans="1:7" ht="15" customHeight="1" x14ac:dyDescent="0.2">
      <c r="A6" s="19"/>
      <c r="B6" s="22"/>
      <c r="C6" s="2" t="s">
        <v>8</v>
      </c>
      <c r="D6" s="7">
        <v>2845703</v>
      </c>
      <c r="E6" s="10"/>
      <c r="F6" s="12">
        <f t="shared" si="0"/>
        <v>0</v>
      </c>
      <c r="G6" s="12">
        <f t="shared" si="1"/>
        <v>0</v>
      </c>
    </row>
    <row r="7" spans="1:7" ht="15" customHeight="1" x14ac:dyDescent="0.2">
      <c r="A7" s="20"/>
      <c r="B7" s="23"/>
      <c r="C7" s="2" t="s">
        <v>9</v>
      </c>
      <c r="D7" s="7">
        <v>55620</v>
      </c>
      <c r="E7" s="10"/>
      <c r="F7" s="12">
        <f t="shared" si="0"/>
        <v>0</v>
      </c>
      <c r="G7" s="12">
        <f t="shared" si="1"/>
        <v>0</v>
      </c>
    </row>
    <row r="8" spans="1:7" ht="15" customHeight="1" x14ac:dyDescent="0.2">
      <c r="A8" s="18" t="s">
        <v>23</v>
      </c>
      <c r="B8" s="24" t="s">
        <v>22</v>
      </c>
      <c r="C8" s="2" t="s">
        <v>7</v>
      </c>
      <c r="D8" s="7">
        <v>4766066</v>
      </c>
      <c r="E8" s="10"/>
      <c r="F8" s="12">
        <f t="shared" si="0"/>
        <v>0</v>
      </c>
      <c r="G8" s="12">
        <f t="shared" si="1"/>
        <v>0</v>
      </c>
    </row>
    <row r="9" spans="1:7" ht="15" customHeight="1" x14ac:dyDescent="0.2">
      <c r="A9" s="19"/>
      <c r="B9" s="22"/>
      <c r="C9" s="2" t="s">
        <v>8</v>
      </c>
      <c r="D9" s="7">
        <v>1853404</v>
      </c>
      <c r="E9" s="10"/>
      <c r="F9" s="12">
        <f t="shared" si="0"/>
        <v>0</v>
      </c>
      <c r="G9" s="12">
        <f t="shared" si="1"/>
        <v>0</v>
      </c>
    </row>
    <row r="10" spans="1:7" ht="15" customHeight="1" x14ac:dyDescent="0.2">
      <c r="A10" s="20"/>
      <c r="B10" s="23"/>
      <c r="C10" s="2" t="s">
        <v>9</v>
      </c>
      <c r="D10" s="7">
        <v>6921</v>
      </c>
      <c r="E10" s="10"/>
      <c r="F10" s="12">
        <f t="shared" si="0"/>
        <v>0</v>
      </c>
      <c r="G10" s="12">
        <f t="shared" si="1"/>
        <v>0</v>
      </c>
    </row>
    <row r="11" spans="1:7" ht="15" customHeight="1" x14ac:dyDescent="0.2">
      <c r="A11" s="1" t="s">
        <v>14</v>
      </c>
      <c r="B11" s="3" t="s">
        <v>20</v>
      </c>
      <c r="C11" s="2" t="s">
        <v>7</v>
      </c>
      <c r="D11" s="7">
        <v>529170</v>
      </c>
      <c r="E11" s="10"/>
      <c r="F11" s="12">
        <f t="shared" si="0"/>
        <v>0</v>
      </c>
      <c r="G11" s="12">
        <f t="shared" si="1"/>
        <v>0</v>
      </c>
    </row>
    <row r="12" spans="1:7" ht="15" customHeight="1" x14ac:dyDescent="0.2">
      <c r="A12" s="1" t="s">
        <v>15</v>
      </c>
      <c r="B12" s="3" t="s">
        <v>21</v>
      </c>
      <c r="C12" s="2" t="s">
        <v>7</v>
      </c>
      <c r="D12" s="7">
        <v>21841</v>
      </c>
      <c r="E12" s="10"/>
      <c r="F12" s="12">
        <f t="shared" si="0"/>
        <v>0</v>
      </c>
      <c r="G12" s="12">
        <f t="shared" si="1"/>
        <v>0</v>
      </c>
    </row>
    <row r="13" spans="1:7" ht="15" customHeight="1" x14ac:dyDescent="0.2">
      <c r="A13" s="17" t="s">
        <v>10</v>
      </c>
      <c r="B13" s="15"/>
      <c r="C13" s="16"/>
      <c r="D13" s="7">
        <f>D3+D4+D5+D6+D8+D9+D11+D12</f>
        <v>19844091</v>
      </c>
      <c r="E13" s="10"/>
      <c r="F13" s="12">
        <f t="shared" si="0"/>
        <v>0</v>
      </c>
      <c r="G13" s="12">
        <f t="shared" si="1"/>
        <v>0</v>
      </c>
    </row>
    <row r="14" spans="1:7" ht="15" customHeight="1" x14ac:dyDescent="0.2">
      <c r="A14" s="17" t="s">
        <v>11</v>
      </c>
      <c r="B14" s="15"/>
      <c r="C14" s="16"/>
      <c r="D14" s="7">
        <f>D13</f>
        <v>19844091</v>
      </c>
      <c r="E14" s="11"/>
      <c r="F14" s="12">
        <f t="shared" si="0"/>
        <v>0</v>
      </c>
      <c r="G14" s="12">
        <f t="shared" si="1"/>
        <v>0</v>
      </c>
    </row>
    <row r="15" spans="1:7" ht="27.75" customHeight="1" x14ac:dyDescent="0.2">
      <c r="A15" s="26" t="s">
        <v>24</v>
      </c>
      <c r="B15" s="27"/>
      <c r="C15" s="27"/>
      <c r="D15" s="27"/>
      <c r="E15" s="28"/>
      <c r="F15" s="13">
        <f>SUM(F3:F14)</f>
        <v>0</v>
      </c>
      <c r="G15" s="13">
        <f>F15*3</f>
        <v>0</v>
      </c>
    </row>
    <row r="16" spans="1:7" ht="19.7" customHeight="1" x14ac:dyDescent="0.2">
      <c r="A16" s="14" t="s">
        <v>16</v>
      </c>
      <c r="B16" s="15"/>
      <c r="C16" s="15"/>
      <c r="D16" s="15"/>
      <c r="E16" s="16"/>
      <c r="F16" s="13">
        <f>ROUND(F15*0.13,2)</f>
        <v>0</v>
      </c>
      <c r="G16" s="13">
        <f t="shared" ref="G16:G17" si="2">F16*3</f>
        <v>0</v>
      </c>
    </row>
    <row r="17" spans="1:7" ht="23.25" customHeight="1" x14ac:dyDescent="0.2">
      <c r="A17" s="17" t="s">
        <v>12</v>
      </c>
      <c r="B17" s="15"/>
      <c r="C17" s="15"/>
      <c r="D17" s="15"/>
      <c r="E17" s="16"/>
      <c r="F17" s="13">
        <f>F15+F16</f>
        <v>0</v>
      </c>
      <c r="G17" s="13">
        <f t="shared" si="2"/>
        <v>0</v>
      </c>
    </row>
  </sheetData>
  <mergeCells count="12">
    <mergeCell ref="A1:G1"/>
    <mergeCell ref="A3:A4"/>
    <mergeCell ref="B3:B4"/>
    <mergeCell ref="A14:C14"/>
    <mergeCell ref="A15:E15"/>
    <mergeCell ref="A16:E16"/>
    <mergeCell ref="A17:E17"/>
    <mergeCell ref="A5:A7"/>
    <mergeCell ref="B5:B7"/>
    <mergeCell ref="A13:C13"/>
    <mergeCell ref="A8:A10"/>
    <mergeCell ref="B8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Marijana Kovačević</dc:creator>
  <cp:lastModifiedBy>Marijana Kovačević</cp:lastModifiedBy>
  <dcterms:created xsi:type="dcterms:W3CDTF">2018-07-05T11:50:34Z</dcterms:created>
  <dcterms:modified xsi:type="dcterms:W3CDTF">2018-11-06T09:52:43Z</dcterms:modified>
</cp:coreProperties>
</file>